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340" yWindow="40" windowWidth="27660" windowHeight="18520" tabRatio="500"/>
  </bookViews>
  <sheets>
    <sheet name="Summary" sheetId="2" r:id="rId1"/>
    <sheet name="Education" sheetId="1" r:id="rId2"/>
    <sheet name="Investigacion" sheetId="3" r:id="rId3"/>
  </sheets>
  <calcPr calcId="130000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S94" i="1"/>
  <c r="R94"/>
  <c r="Q94"/>
  <c r="P94"/>
  <c r="S93"/>
  <c r="R93"/>
  <c r="Q93"/>
  <c r="P93"/>
  <c r="S92"/>
  <c r="R92"/>
  <c r="Q92"/>
  <c r="P92"/>
  <c r="S91"/>
  <c r="R91"/>
  <c r="Q91"/>
  <c r="P91"/>
  <c r="S90"/>
  <c r="R90"/>
  <c r="Q90"/>
  <c r="P90"/>
  <c r="S89"/>
  <c r="R89"/>
  <c r="Q89"/>
  <c r="P89"/>
  <c r="S88"/>
  <c r="R88"/>
  <c r="Q88"/>
  <c r="P88"/>
  <c r="S87"/>
  <c r="R87"/>
  <c r="Q87"/>
  <c r="P87"/>
  <c r="S86"/>
  <c r="R86"/>
  <c r="Q86"/>
  <c r="P86"/>
  <c r="S85"/>
  <c r="R85"/>
  <c r="Q85"/>
  <c r="P85"/>
  <c r="S84"/>
  <c r="R84"/>
  <c r="Q84"/>
  <c r="P84"/>
  <c r="S83"/>
  <c r="R83"/>
  <c r="Q83"/>
  <c r="P83"/>
  <c r="S82"/>
  <c r="R82"/>
  <c r="Q82"/>
  <c r="P82"/>
  <c r="S81"/>
  <c r="R81"/>
  <c r="Q81"/>
  <c r="P81"/>
  <c r="S80"/>
  <c r="R80"/>
  <c r="Q80"/>
  <c r="P80"/>
  <c r="S79"/>
  <c r="R79"/>
  <c r="Q79"/>
  <c r="P79"/>
  <c r="L70"/>
  <c r="K70"/>
  <c r="J70"/>
  <c r="I70"/>
  <c r="L69"/>
  <c r="K69"/>
  <c r="J69"/>
  <c r="I69"/>
  <c r="L68"/>
  <c r="K68"/>
  <c r="J68"/>
  <c r="I68"/>
  <c r="L67"/>
  <c r="K67"/>
  <c r="J67"/>
  <c r="I67"/>
  <c r="L66"/>
  <c r="K66"/>
  <c r="J66"/>
  <c r="I66"/>
  <c r="L65"/>
  <c r="K65"/>
  <c r="J65"/>
  <c r="I65"/>
  <c r="L64"/>
  <c r="K64"/>
  <c r="J64"/>
  <c r="I64"/>
  <c r="L63"/>
  <c r="K63"/>
  <c r="J63"/>
  <c r="I63"/>
  <c r="E63"/>
  <c r="D63"/>
  <c r="C63"/>
  <c r="B63"/>
  <c r="L62"/>
  <c r="K62"/>
  <c r="J62"/>
  <c r="I62"/>
  <c r="E62"/>
  <c r="D62"/>
  <c r="C62"/>
  <c r="B62"/>
  <c r="L61"/>
  <c r="K61"/>
  <c r="J61"/>
  <c r="I61"/>
  <c r="E61"/>
  <c r="D61"/>
  <c r="C61"/>
  <c r="B61"/>
  <c r="L60"/>
  <c r="K60"/>
  <c r="J60"/>
  <c r="I60"/>
  <c r="E60"/>
  <c r="D60"/>
  <c r="C60"/>
  <c r="B60"/>
  <c r="L59"/>
  <c r="K59"/>
  <c r="J59"/>
  <c r="I59"/>
  <c r="E59"/>
  <c r="D59"/>
  <c r="C59"/>
  <c r="B59"/>
  <c r="L58"/>
  <c r="K58"/>
  <c r="J58"/>
  <c r="I58"/>
  <c r="E58"/>
  <c r="D58"/>
  <c r="C58"/>
  <c r="B58"/>
  <c r="S57"/>
  <c r="R57"/>
  <c r="Q57"/>
  <c r="P57"/>
  <c r="L57"/>
  <c r="K57"/>
  <c r="J57"/>
  <c r="I57"/>
  <c r="E57"/>
  <c r="D57"/>
  <c r="C57"/>
  <c r="B57"/>
  <c r="S56"/>
  <c r="R56"/>
  <c r="Q56"/>
  <c r="P56"/>
  <c r="L56"/>
  <c r="K56"/>
  <c r="J56"/>
  <c r="I56"/>
  <c r="E56"/>
  <c r="D56"/>
  <c r="C56"/>
  <c r="B56"/>
  <c r="S55"/>
  <c r="R55"/>
  <c r="Q55"/>
  <c r="P55"/>
  <c r="L55"/>
  <c r="K55"/>
  <c r="J55"/>
  <c r="I55"/>
  <c r="E55"/>
  <c r="D55"/>
  <c r="C55"/>
  <c r="B55"/>
  <c r="S54"/>
  <c r="R54"/>
  <c r="Q54"/>
  <c r="P54"/>
  <c r="E54"/>
  <c r="D54"/>
  <c r="C54"/>
  <c r="B54"/>
  <c r="S53"/>
  <c r="R53"/>
  <c r="Q53"/>
  <c r="P53"/>
  <c r="E53"/>
  <c r="D53"/>
  <c r="C53"/>
  <c r="B53"/>
  <c r="S52"/>
  <c r="R52"/>
  <c r="Q52"/>
  <c r="P52"/>
  <c r="E52"/>
  <c r="D52"/>
  <c r="C52"/>
  <c r="B52"/>
  <c r="S51"/>
  <c r="R51"/>
  <c r="Q51"/>
  <c r="P51"/>
  <c r="E51"/>
  <c r="D51"/>
  <c r="C51"/>
  <c r="B51"/>
  <c r="S50"/>
  <c r="R50"/>
  <c r="Q50"/>
  <c r="P50"/>
  <c r="E50"/>
  <c r="D50"/>
  <c r="C50"/>
  <c r="B50"/>
  <c r="S49"/>
  <c r="R49"/>
  <c r="Q49"/>
  <c r="P49"/>
  <c r="E49"/>
  <c r="D49"/>
  <c r="C49"/>
  <c r="B49"/>
  <c r="S48"/>
  <c r="R48"/>
  <c r="Q48"/>
  <c r="P48"/>
  <c r="S47"/>
  <c r="R47"/>
  <c r="Q47"/>
  <c r="P47"/>
  <c r="S46"/>
  <c r="R46"/>
  <c r="Q46"/>
  <c r="P46"/>
  <c r="S45"/>
  <c r="R45"/>
  <c r="Q45"/>
  <c r="P45"/>
  <c r="S44"/>
  <c r="R44"/>
  <c r="Q44"/>
  <c r="P44"/>
  <c r="S43"/>
  <c r="R43"/>
  <c r="Q43"/>
  <c r="P43"/>
  <c r="S42"/>
  <c r="R42"/>
  <c r="Q42"/>
  <c r="P42"/>
  <c r="L33"/>
  <c r="K33"/>
  <c r="J33"/>
  <c r="I33"/>
  <c r="L32"/>
  <c r="K32"/>
  <c r="J32"/>
  <c r="I32"/>
  <c r="L31"/>
  <c r="K31"/>
  <c r="J31"/>
  <c r="I31"/>
  <c r="L30"/>
  <c r="K30"/>
  <c r="J30"/>
  <c r="I30"/>
  <c r="L29"/>
  <c r="K29"/>
  <c r="J29"/>
  <c r="I29"/>
  <c r="L28"/>
  <c r="K28"/>
  <c r="J28"/>
  <c r="I28"/>
  <c r="L27"/>
  <c r="K27"/>
  <c r="J27"/>
  <c r="I27"/>
  <c r="E27"/>
  <c r="D27"/>
  <c r="C27"/>
  <c r="B27"/>
  <c r="L26"/>
  <c r="K26"/>
  <c r="J26"/>
  <c r="I26"/>
  <c r="E26"/>
  <c r="D26"/>
  <c r="C26"/>
  <c r="B26"/>
  <c r="L25"/>
  <c r="K25"/>
  <c r="J25"/>
  <c r="I25"/>
  <c r="E25"/>
  <c r="D25"/>
  <c r="C25"/>
  <c r="B25"/>
  <c r="L24"/>
  <c r="K24"/>
  <c r="J24"/>
  <c r="I24"/>
  <c r="E24"/>
  <c r="D24"/>
  <c r="C24"/>
  <c r="B24"/>
  <c r="L23"/>
  <c r="K23"/>
  <c r="J23"/>
  <c r="I23"/>
  <c r="E23"/>
  <c r="D23"/>
  <c r="C23"/>
  <c r="B23"/>
  <c r="L22"/>
  <c r="K22"/>
  <c r="J22"/>
  <c r="I22"/>
  <c r="E22"/>
  <c r="D22"/>
  <c r="C22"/>
  <c r="B22"/>
  <c r="L21"/>
  <c r="K21"/>
  <c r="J21"/>
  <c r="I21"/>
  <c r="E21"/>
  <c r="D21"/>
  <c r="C21"/>
  <c r="B21"/>
  <c r="S20"/>
  <c r="R20"/>
  <c r="Q20"/>
  <c r="P20"/>
  <c r="L20"/>
  <c r="K20"/>
  <c r="J20"/>
  <c r="I20"/>
  <c r="E20"/>
  <c r="D20"/>
  <c r="C20"/>
  <c r="B20"/>
  <c r="S19"/>
  <c r="R19"/>
  <c r="Q19"/>
  <c r="P19"/>
  <c r="L19"/>
  <c r="K19"/>
  <c r="J19"/>
  <c r="I19"/>
  <c r="E19"/>
  <c r="D19"/>
  <c r="C19"/>
  <c r="B19"/>
  <c r="S18"/>
  <c r="R18"/>
  <c r="Q18"/>
  <c r="P18"/>
  <c r="E18"/>
  <c r="D18"/>
  <c r="C18"/>
  <c r="B18"/>
  <c r="S17"/>
  <c r="R17"/>
  <c r="Q17"/>
  <c r="P17"/>
  <c r="E17"/>
  <c r="D17"/>
  <c r="C17"/>
  <c r="B17"/>
  <c r="S16"/>
  <c r="R16"/>
  <c r="Q16"/>
  <c r="P16"/>
  <c r="E16"/>
  <c r="D16"/>
  <c r="C16"/>
  <c r="B16"/>
  <c r="S15"/>
  <c r="R15"/>
  <c r="Q15"/>
  <c r="P15"/>
  <c r="S14"/>
  <c r="R14"/>
  <c r="Q14"/>
  <c r="P14"/>
  <c r="S71" i="3"/>
  <c r="R71"/>
  <c r="Q71"/>
  <c r="P71"/>
  <c r="L71"/>
  <c r="K71"/>
  <c r="J71"/>
  <c r="I71"/>
  <c r="E71"/>
  <c r="D71"/>
  <c r="C71"/>
  <c r="B71"/>
  <c r="S70"/>
  <c r="R70"/>
  <c r="Q70"/>
  <c r="P70"/>
  <c r="L70"/>
  <c r="K70"/>
  <c r="J70"/>
  <c r="I70"/>
  <c r="E70"/>
  <c r="D70"/>
  <c r="C70"/>
  <c r="B70"/>
  <c r="S69"/>
  <c r="R69"/>
  <c r="Q69"/>
  <c r="P69"/>
  <c r="L69"/>
  <c r="K69"/>
  <c r="J69"/>
  <c r="I69"/>
  <c r="E69"/>
  <c r="D69"/>
  <c r="C69"/>
  <c r="B69"/>
  <c r="S68"/>
  <c r="R68"/>
  <c r="Q68"/>
  <c r="P68"/>
  <c r="L68"/>
  <c r="K68"/>
  <c r="J68"/>
  <c r="I68"/>
  <c r="E68"/>
  <c r="D68"/>
  <c r="C68"/>
  <c r="B68"/>
  <c r="S67"/>
  <c r="R67"/>
  <c r="Q67"/>
  <c r="P67"/>
  <c r="L67"/>
  <c r="K67"/>
  <c r="J67"/>
  <c r="I67"/>
  <c r="E67"/>
  <c r="D67"/>
  <c r="C67"/>
  <c r="B67"/>
  <c r="S66"/>
  <c r="R66"/>
  <c r="Q66"/>
  <c r="P66"/>
  <c r="L66"/>
  <c r="K66"/>
  <c r="J66"/>
  <c r="I66"/>
  <c r="E66"/>
  <c r="D66"/>
  <c r="C66"/>
  <c r="B66"/>
  <c r="S65"/>
  <c r="R65"/>
  <c r="Q65"/>
  <c r="P65"/>
  <c r="L65"/>
  <c r="K65"/>
  <c r="J65"/>
  <c r="I65"/>
  <c r="E65"/>
  <c r="D65"/>
  <c r="C65"/>
  <c r="B65"/>
  <c r="S64"/>
  <c r="R64"/>
  <c r="Q64"/>
  <c r="P64"/>
  <c r="L64"/>
  <c r="K64"/>
  <c r="J64"/>
  <c r="I64"/>
  <c r="E64"/>
  <c r="D64"/>
  <c r="C64"/>
  <c r="B64"/>
  <c r="S63"/>
  <c r="R63"/>
  <c r="Q63"/>
  <c r="P63"/>
  <c r="L63"/>
  <c r="K63"/>
  <c r="J63"/>
  <c r="I63"/>
  <c r="E63"/>
  <c r="D63"/>
  <c r="C63"/>
  <c r="B63"/>
  <c r="S62"/>
  <c r="R62"/>
  <c r="Q62"/>
  <c r="P62"/>
  <c r="L62"/>
  <c r="K62"/>
  <c r="J62"/>
  <c r="I62"/>
  <c r="E62"/>
  <c r="D62"/>
  <c r="C62"/>
  <c r="B62"/>
  <c r="S61"/>
  <c r="R61"/>
  <c r="Q61"/>
  <c r="P61"/>
  <c r="L61"/>
  <c r="K61"/>
  <c r="J61"/>
  <c r="I61"/>
  <c r="E61"/>
  <c r="D61"/>
  <c r="C61"/>
  <c r="B61"/>
  <c r="S60"/>
  <c r="R60"/>
  <c r="Q60"/>
  <c r="P60"/>
  <c r="L60"/>
  <c r="K60"/>
  <c r="J60"/>
  <c r="I60"/>
  <c r="E60"/>
  <c r="D60"/>
  <c r="C60"/>
  <c r="B60"/>
  <c r="S59"/>
  <c r="R59"/>
  <c r="Q59"/>
  <c r="P59"/>
  <c r="L59"/>
  <c r="K59"/>
  <c r="J59"/>
  <c r="I59"/>
  <c r="E59"/>
  <c r="D59"/>
  <c r="C59"/>
  <c r="B59"/>
  <c r="S58"/>
  <c r="R58"/>
  <c r="Q58"/>
  <c r="P58"/>
  <c r="L58"/>
  <c r="K58"/>
  <c r="J58"/>
  <c r="I58"/>
  <c r="E58"/>
  <c r="D58"/>
  <c r="C58"/>
  <c r="B58"/>
  <c r="S57"/>
  <c r="R57"/>
  <c r="Q57"/>
  <c r="P57"/>
  <c r="L57"/>
  <c r="K57"/>
  <c r="J57"/>
  <c r="I57"/>
  <c r="E57"/>
  <c r="D57"/>
  <c r="C57"/>
  <c r="B57"/>
  <c r="S56"/>
  <c r="R56"/>
  <c r="Q56"/>
  <c r="P56"/>
  <c r="L56"/>
  <c r="K56"/>
  <c r="J56"/>
  <c r="I56"/>
  <c r="E56"/>
  <c r="D56"/>
  <c r="C56"/>
  <c r="B56"/>
  <c r="S35"/>
  <c r="R35"/>
  <c r="Q35"/>
  <c r="P35"/>
  <c r="S34"/>
  <c r="R34"/>
  <c r="Q34"/>
  <c r="P34"/>
  <c r="S33"/>
  <c r="R33"/>
  <c r="Q33"/>
  <c r="P33"/>
  <c r="L33"/>
  <c r="K33"/>
  <c r="J33"/>
  <c r="I33"/>
  <c r="S32"/>
  <c r="R32"/>
  <c r="Q32"/>
  <c r="P32"/>
  <c r="L32"/>
  <c r="K32"/>
  <c r="J32"/>
  <c r="I32"/>
  <c r="S31"/>
  <c r="R31"/>
  <c r="Q31"/>
  <c r="P31"/>
  <c r="L31"/>
  <c r="K31"/>
  <c r="J31"/>
  <c r="I31"/>
  <c r="S30"/>
  <c r="R30"/>
  <c r="Q30"/>
  <c r="P30"/>
  <c r="L30"/>
  <c r="K30"/>
  <c r="J30"/>
  <c r="I30"/>
  <c r="S29"/>
  <c r="R29"/>
  <c r="Q29"/>
  <c r="P29"/>
  <c r="L29"/>
  <c r="K29"/>
  <c r="J29"/>
  <c r="I29"/>
  <c r="E29"/>
  <c r="D29"/>
  <c r="C29"/>
  <c r="B29"/>
  <c r="S28"/>
  <c r="R28"/>
  <c r="Q28"/>
  <c r="P28"/>
  <c r="L28"/>
  <c r="K28"/>
  <c r="J28"/>
  <c r="I28"/>
  <c r="E28"/>
  <c r="D28"/>
  <c r="C28"/>
  <c r="B28"/>
  <c r="S27"/>
  <c r="R27"/>
  <c r="Q27"/>
  <c r="P27"/>
  <c r="L27"/>
  <c r="K27"/>
  <c r="J27"/>
  <c r="I27"/>
  <c r="E27"/>
  <c r="D27"/>
  <c r="C27"/>
  <c r="B27"/>
  <c r="S26"/>
  <c r="R26"/>
  <c r="Q26"/>
  <c r="P26"/>
  <c r="L26"/>
  <c r="K26"/>
  <c r="J26"/>
  <c r="I26"/>
  <c r="E26"/>
  <c r="D26"/>
  <c r="C26"/>
  <c r="B26"/>
  <c r="S25"/>
  <c r="R25"/>
  <c r="Q25"/>
  <c r="P25"/>
  <c r="L25"/>
  <c r="K25"/>
  <c r="J25"/>
  <c r="I25"/>
  <c r="E25"/>
  <c r="D25"/>
  <c r="C25"/>
  <c r="B25"/>
  <c r="S24"/>
  <c r="R24"/>
  <c r="Q24"/>
  <c r="P24"/>
  <c r="L24"/>
  <c r="K24"/>
  <c r="J24"/>
  <c r="I24"/>
  <c r="E24"/>
  <c r="D24"/>
  <c r="C24"/>
  <c r="B24"/>
  <c r="S23"/>
  <c r="R23"/>
  <c r="Q23"/>
  <c r="P23"/>
  <c r="L23"/>
  <c r="K23"/>
  <c r="J23"/>
  <c r="I23"/>
  <c r="E23"/>
  <c r="D23"/>
  <c r="C23"/>
  <c r="B23"/>
  <c r="S22"/>
  <c r="R22"/>
  <c r="Q22"/>
  <c r="P22"/>
  <c r="L22"/>
  <c r="K22"/>
  <c r="J22"/>
  <c r="I22"/>
  <c r="E22"/>
  <c r="D22"/>
  <c r="C22"/>
  <c r="B22"/>
  <c r="S21"/>
  <c r="R21"/>
  <c r="Q21"/>
  <c r="P21"/>
  <c r="L21"/>
  <c r="K21"/>
  <c r="J21"/>
  <c r="I21"/>
  <c r="E21"/>
  <c r="D21"/>
  <c r="C21"/>
  <c r="B21"/>
  <c r="S20"/>
  <c r="R20"/>
  <c r="Q20"/>
  <c r="P20"/>
  <c r="L20"/>
  <c r="K20"/>
  <c r="J20"/>
  <c r="I20"/>
  <c r="E20"/>
  <c r="D20"/>
  <c r="C20"/>
  <c r="B20"/>
  <c r="L19"/>
  <c r="K19"/>
  <c r="J19"/>
  <c r="I19"/>
  <c r="E19"/>
  <c r="D19"/>
  <c r="C19"/>
  <c r="B19"/>
  <c r="E18"/>
  <c r="D18"/>
  <c r="C18"/>
  <c r="B18"/>
  <c r="E17"/>
  <c r="D17"/>
  <c r="C17"/>
  <c r="B17"/>
</calcChain>
</file>

<file path=xl/sharedStrings.xml><?xml version="1.0" encoding="utf-8"?>
<sst xmlns="http://schemas.openxmlformats.org/spreadsheetml/2006/main" count="188" uniqueCount="38">
  <si>
    <t>ACE</t>
    <phoneticPr fontId="5" type="noConversion"/>
  </si>
  <si>
    <t>Edition</t>
  </si>
  <si>
    <t>New</t>
  </si>
  <si>
    <t>Internal</t>
  </si>
  <si>
    <t>Extension</t>
  </si>
  <si>
    <t>Merge</t>
  </si>
  <si>
    <t>Number Merged</t>
  </si>
  <si>
    <t>TOTAL</t>
    <phoneticPr fontId="5" type="noConversion"/>
  </si>
  <si>
    <t>Australasian Computer Ed</t>
    <phoneticPr fontId="5" type="noConversion"/>
  </si>
  <si>
    <t>Frontiers in Education</t>
    <phoneticPr fontId="5" type="noConversion"/>
  </si>
  <si>
    <t>TOTAL</t>
    <phoneticPr fontId="5" type="noConversion"/>
  </si>
  <si>
    <t>ICER</t>
    <phoneticPr fontId="5" type="noConversion"/>
  </si>
  <si>
    <t>ITiCSE</t>
    <phoneticPr fontId="5" type="noConversion"/>
  </si>
  <si>
    <t>ITiCSE</t>
    <phoneticPr fontId="5" type="noConversion"/>
  </si>
  <si>
    <t>ITiCSE + WG</t>
    <phoneticPr fontId="5" type="noConversion"/>
  </si>
  <si>
    <t>Jenui</t>
    <phoneticPr fontId="5" type="noConversion"/>
  </si>
  <si>
    <t>Software Eng. Ed.</t>
    <phoneticPr fontId="5" type="noConversion"/>
  </si>
  <si>
    <t>Jenui</t>
    <phoneticPr fontId="5" type="noConversion"/>
  </si>
  <si>
    <t>ITiCSE+WG</t>
    <phoneticPr fontId="5" type="noConversion"/>
  </si>
  <si>
    <t>SEE</t>
    <phoneticPr fontId="5" type="noConversion"/>
  </si>
  <si>
    <t>FiE</t>
    <phoneticPr fontId="5" type="noConversion"/>
  </si>
  <si>
    <t>ICER</t>
    <phoneticPr fontId="5" type="noConversion"/>
  </si>
  <si>
    <t>Editions</t>
    <phoneticPr fontId="5" type="noConversion"/>
  </si>
  <si>
    <t>New</t>
    <phoneticPr fontId="5" type="noConversion"/>
  </si>
  <si>
    <t>Automated SE</t>
    <phoneticPr fontId="5" type="noConversion"/>
  </si>
  <si>
    <t>ASPLOS</t>
    <phoneticPr fontId="5" type="noConversion"/>
  </si>
  <si>
    <t>TOTAL</t>
    <phoneticPr fontId="5" type="noConversion"/>
  </si>
  <si>
    <t>ICSE</t>
    <phoneticPr fontId="5" type="noConversion"/>
  </si>
  <si>
    <t>ISCA</t>
    <phoneticPr fontId="5" type="noConversion"/>
  </si>
  <si>
    <t>SIGMETRICS</t>
    <phoneticPr fontId="5" type="noConversion"/>
  </si>
  <si>
    <t>SPAA</t>
    <phoneticPr fontId="5" type="noConversion"/>
  </si>
  <si>
    <t>ASE</t>
    <phoneticPr fontId="5" type="noConversion"/>
  </si>
  <si>
    <t>ASPLOS</t>
    <phoneticPr fontId="5" type="noConversion"/>
  </si>
  <si>
    <t>ICSE</t>
    <phoneticPr fontId="5" type="noConversion"/>
  </si>
  <si>
    <t>ISCA</t>
    <phoneticPr fontId="5" type="noConversion"/>
  </si>
  <si>
    <t>SIGMETRICS</t>
    <phoneticPr fontId="5" type="noConversion"/>
  </si>
  <si>
    <t>SPAA</t>
    <phoneticPr fontId="5" type="noConversion"/>
  </si>
  <si>
    <t>Size GC</t>
    <phoneticPr fontId="5" type="noConversion"/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</si>
</sst>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3:G17"/>
  <sheetViews>
    <sheetView tabSelected="1" workbookViewId="0">
      <selection activeCell="C13" sqref="C13:F13"/>
    </sheetView>
  </sheetViews>
  <sheetFormatPr baseColWidth="10" defaultRowHeight="13"/>
  <cols>
    <col min="1" max="1" width="11.42578125" customWidth="1"/>
    <col min="2" max="6" width="8.7109375" customWidth="1"/>
  </cols>
  <sheetData>
    <row r="3" spans="1:7">
      <c r="B3" s="3" t="s">
        <v>22</v>
      </c>
      <c r="C3" s="3" t="s">
        <v>23</v>
      </c>
      <c r="D3" s="3" t="s">
        <v>3</v>
      </c>
      <c r="E3" s="3" t="s">
        <v>4</v>
      </c>
      <c r="F3" s="3" t="s">
        <v>5</v>
      </c>
      <c r="G3" s="3" t="s">
        <v>37</v>
      </c>
    </row>
    <row r="4" spans="1:7">
      <c r="A4" s="10" t="s">
        <v>17</v>
      </c>
      <c r="B4" s="1">
        <v>15</v>
      </c>
      <c r="C4" s="16">
        <v>0.29934518241347102</v>
      </c>
      <c r="D4" s="16">
        <v>0.224508886810103</v>
      </c>
      <c r="E4" s="16">
        <v>0.39101964452759602</v>
      </c>
      <c r="F4" s="16">
        <v>8.5126286248830701E-2</v>
      </c>
      <c r="G4" s="16">
        <v>0.45800000000000002</v>
      </c>
    </row>
    <row r="5" spans="1:7">
      <c r="A5" s="10" t="s">
        <v>0</v>
      </c>
      <c r="B5" s="1">
        <v>12</v>
      </c>
      <c r="C5" s="17">
        <v>0.45783132530120479</v>
      </c>
      <c r="D5" s="17">
        <v>0.23529411764705882</v>
      </c>
      <c r="E5" s="17">
        <v>0.30065359477124182</v>
      </c>
      <c r="F5" s="17">
        <v>5.2287581699346407E-2</v>
      </c>
      <c r="G5" s="17">
        <v>0.375</v>
      </c>
    </row>
    <row r="6" spans="1:7">
      <c r="A6" s="10" t="s">
        <v>12</v>
      </c>
      <c r="B6" s="1">
        <v>16</v>
      </c>
      <c r="C6" s="17">
        <v>0.52775963422599603</v>
      </c>
      <c r="D6" s="17">
        <v>0.2155453951665578</v>
      </c>
      <c r="E6" s="17">
        <v>0.21685173089483997</v>
      </c>
      <c r="F6" s="17">
        <v>3.9843239712606136E-2</v>
      </c>
      <c r="G6" s="17">
        <v>0.14099999999999999</v>
      </c>
    </row>
    <row r="7" spans="1:7">
      <c r="A7" s="10" t="s">
        <v>18</v>
      </c>
      <c r="B7" s="1">
        <v>16</v>
      </c>
      <c r="C7" s="17">
        <v>0.48488664987405544</v>
      </c>
      <c r="D7" s="17">
        <v>0.23173803526448364</v>
      </c>
      <c r="E7" s="17">
        <v>0.23992443324937027</v>
      </c>
      <c r="F7" s="17">
        <v>4.345088161209068E-2</v>
      </c>
      <c r="G7" s="17">
        <v>0.31</v>
      </c>
    </row>
    <row r="8" spans="1:7">
      <c r="A8" s="10" t="s">
        <v>19</v>
      </c>
      <c r="B8" s="1">
        <v>16</v>
      </c>
      <c r="C8" s="17">
        <v>0.53872633390705682</v>
      </c>
      <c r="D8" s="17">
        <v>0.18932874354561102</v>
      </c>
      <c r="E8" s="17">
        <v>0.21686746987951808</v>
      </c>
      <c r="F8" s="17">
        <v>5.5077452667814115E-2</v>
      </c>
      <c r="G8" s="17">
        <v>0.24</v>
      </c>
    </row>
    <row r="9" spans="1:7">
      <c r="A9" s="10" t="s">
        <v>20</v>
      </c>
      <c r="B9" s="1">
        <v>15</v>
      </c>
      <c r="C9" s="17">
        <v>0.38596161083929242</v>
      </c>
      <c r="D9" s="17">
        <v>0.22299585999247271</v>
      </c>
      <c r="E9" s="17">
        <v>0.32687241249529547</v>
      </c>
      <c r="F9" s="17">
        <v>6.4170116672939412E-2</v>
      </c>
      <c r="G9" s="17">
        <v>0.35899999999999999</v>
      </c>
    </row>
    <row r="10" spans="1:7">
      <c r="A10" s="10" t="s">
        <v>21</v>
      </c>
      <c r="B10" s="1">
        <v>7</v>
      </c>
      <c r="C10" s="17">
        <v>0.33684210526315789</v>
      </c>
      <c r="D10" s="17">
        <v>0.23157894736842105</v>
      </c>
      <c r="E10" s="17">
        <v>0.3473684210526316</v>
      </c>
      <c r="F10" s="17">
        <v>8.4210526315789472E-2</v>
      </c>
      <c r="G10" s="17">
        <v>0.48899999999999999</v>
      </c>
    </row>
    <row r="12" spans="1:7">
      <c r="A12" s="10" t="s">
        <v>31</v>
      </c>
      <c r="B12" s="1">
        <v>13</v>
      </c>
      <c r="C12" s="17">
        <v>0.49699879951980791</v>
      </c>
      <c r="D12" s="17">
        <v>9.6038415366146462E-2</v>
      </c>
      <c r="E12" s="17">
        <v>0.3505402160864346</v>
      </c>
      <c r="F12" s="17">
        <v>5.6422569027611044E-2</v>
      </c>
      <c r="G12" s="17">
        <v>0.17899999999999999</v>
      </c>
    </row>
    <row r="13" spans="1:7">
      <c r="A13" s="10" t="s">
        <v>32</v>
      </c>
      <c r="B13" s="1">
        <v>15</v>
      </c>
      <c r="C13" s="27">
        <v>0.38750000000000001</v>
      </c>
      <c r="D13" s="27">
        <v>0.05</v>
      </c>
      <c r="E13" s="27">
        <v>0.48249999999999998</v>
      </c>
      <c r="F13" s="27">
        <v>0.08</v>
      </c>
      <c r="G13" s="17">
        <v>0.48899999999999999</v>
      </c>
    </row>
    <row r="14" spans="1:7">
      <c r="A14" s="10" t="s">
        <v>33</v>
      </c>
      <c r="B14" s="1">
        <v>16</v>
      </c>
      <c r="C14" s="27">
        <v>0.40616966580976865</v>
      </c>
      <c r="D14" s="27">
        <v>0.11246786632390746</v>
      </c>
      <c r="E14" s="27">
        <v>0.39845758354755784</v>
      </c>
      <c r="F14" s="27">
        <v>8.2904884318766067E-2</v>
      </c>
      <c r="G14" s="17">
        <v>0.48199999999999998</v>
      </c>
    </row>
    <row r="15" spans="1:7">
      <c r="A15" s="10" t="s">
        <v>34</v>
      </c>
      <c r="B15" s="1">
        <v>16</v>
      </c>
      <c r="C15" s="27">
        <v>0.18609022556390978</v>
      </c>
      <c r="D15" s="27">
        <v>0.13533834586466165</v>
      </c>
      <c r="E15" s="27">
        <v>0.57518796992481203</v>
      </c>
      <c r="F15" s="27">
        <v>0.10338345864661654</v>
      </c>
      <c r="G15" s="17">
        <v>0.83199999999999996</v>
      </c>
    </row>
    <row r="16" spans="1:7">
      <c r="A16" s="10" t="s">
        <v>35</v>
      </c>
      <c r="B16" s="1">
        <v>16</v>
      </c>
      <c r="C16" s="27">
        <v>0.37290715372907152</v>
      </c>
      <c r="D16" s="27">
        <v>8.2191780821917804E-2</v>
      </c>
      <c r="E16" s="27">
        <v>0.45814307458143072</v>
      </c>
      <c r="F16" s="27">
        <v>8.6757990867579904E-2</v>
      </c>
      <c r="G16" s="17">
        <v>0.51500000000000001</v>
      </c>
    </row>
    <row r="17" spans="1:7">
      <c r="A17" s="10" t="s">
        <v>36</v>
      </c>
      <c r="B17" s="1">
        <v>16</v>
      </c>
      <c r="C17" s="27">
        <v>0.34565916398713825</v>
      </c>
      <c r="D17" s="27">
        <v>0.15916398713826366</v>
      </c>
      <c r="E17" s="27">
        <v>0.4212218649517685</v>
      </c>
      <c r="F17" s="27">
        <v>7.3954983922829579E-2</v>
      </c>
      <c r="G17" s="17">
        <v>0.42799999999999999</v>
      </c>
    </row>
  </sheetData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94"/>
  <sheetViews>
    <sheetView workbookViewId="0">
      <selection activeCell="P20" sqref="P20:S20"/>
    </sheetView>
  </sheetViews>
  <sheetFormatPr baseColWidth="10" defaultRowHeight="13"/>
  <cols>
    <col min="1" max="5" width="8" customWidth="1"/>
    <col min="6" max="6" width="12.140625" customWidth="1"/>
    <col min="8" max="12" width="8.5703125" customWidth="1"/>
    <col min="13" max="13" width="11.42578125" customWidth="1"/>
    <col min="15" max="19" width="8.42578125" customWidth="1"/>
    <col min="20" max="20" width="12.7109375" bestFit="1" customWidth="1"/>
  </cols>
  <sheetData>
    <row r="1" spans="1:20">
      <c r="A1" s="1"/>
      <c r="C1" s="3" t="s">
        <v>8</v>
      </c>
      <c r="D1" s="1"/>
      <c r="E1" s="1"/>
      <c r="F1" s="1"/>
      <c r="G1" s="1"/>
      <c r="H1" s="1"/>
      <c r="I1" s="1"/>
      <c r="J1" s="3" t="s">
        <v>9</v>
      </c>
      <c r="K1" s="1"/>
      <c r="L1" s="1"/>
      <c r="M1" s="1"/>
      <c r="N1" s="1"/>
      <c r="O1" s="1"/>
      <c r="P1" s="1"/>
      <c r="Q1" s="3" t="s">
        <v>11</v>
      </c>
      <c r="R1" s="1"/>
      <c r="S1" s="1"/>
    </row>
    <row r="2" spans="1:20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/>
      <c r="H2" s="1" t="s">
        <v>1</v>
      </c>
      <c r="I2" s="1" t="s">
        <v>2</v>
      </c>
      <c r="J2" s="1" t="s">
        <v>3</v>
      </c>
      <c r="K2" s="1" t="s">
        <v>4</v>
      </c>
      <c r="L2" s="1" t="s">
        <v>5</v>
      </c>
      <c r="M2" s="1" t="s">
        <v>6</v>
      </c>
      <c r="N2" s="1"/>
      <c r="O2" s="1" t="s">
        <v>1</v>
      </c>
      <c r="P2" s="1" t="s">
        <v>2</v>
      </c>
      <c r="Q2" s="1" t="s">
        <v>3</v>
      </c>
      <c r="R2" s="1" t="s">
        <v>4</v>
      </c>
      <c r="S2" s="1" t="s">
        <v>5</v>
      </c>
      <c r="T2" t="s">
        <v>6</v>
      </c>
    </row>
    <row r="3" spans="1:20">
      <c r="A3" s="1">
        <v>2</v>
      </c>
      <c r="B3" s="1">
        <v>22</v>
      </c>
      <c r="C3" s="1">
        <v>6</v>
      </c>
      <c r="D3" s="1">
        <v>3</v>
      </c>
      <c r="E3" s="1">
        <v>0</v>
      </c>
      <c r="F3" s="1">
        <v>0</v>
      </c>
      <c r="G3" s="1"/>
      <c r="H3" s="1">
        <v>2</v>
      </c>
      <c r="I3" s="1">
        <v>278</v>
      </c>
      <c r="J3" s="1">
        <v>71</v>
      </c>
      <c r="K3" s="1">
        <v>59</v>
      </c>
      <c r="L3" s="1">
        <v>9</v>
      </c>
      <c r="M3" s="1">
        <v>20</v>
      </c>
      <c r="N3" s="1"/>
      <c r="O3" s="1">
        <v>2</v>
      </c>
      <c r="P3" s="1">
        <v>8</v>
      </c>
      <c r="Q3" s="1">
        <v>1</v>
      </c>
      <c r="R3" s="1">
        <v>2</v>
      </c>
      <c r="S3" s="1">
        <v>2</v>
      </c>
      <c r="T3" s="1">
        <v>4</v>
      </c>
    </row>
    <row r="4" spans="1:20">
      <c r="A4" s="1">
        <v>3</v>
      </c>
      <c r="B4" s="1">
        <v>13</v>
      </c>
      <c r="C4" s="1">
        <v>5</v>
      </c>
      <c r="D4" s="1">
        <v>9</v>
      </c>
      <c r="E4" s="1">
        <v>2</v>
      </c>
      <c r="F4" s="1">
        <v>4</v>
      </c>
      <c r="G4" s="1"/>
      <c r="H4" s="1">
        <v>3</v>
      </c>
      <c r="I4" s="1">
        <v>192</v>
      </c>
      <c r="J4" s="1">
        <v>88</v>
      </c>
      <c r="K4" s="1">
        <v>82</v>
      </c>
      <c r="L4" s="1">
        <v>16</v>
      </c>
      <c r="M4" s="1">
        <v>42</v>
      </c>
      <c r="N4" s="1"/>
      <c r="O4" s="1">
        <v>3</v>
      </c>
      <c r="P4" s="1">
        <v>5</v>
      </c>
      <c r="Q4" s="1">
        <v>2</v>
      </c>
      <c r="R4" s="1">
        <v>5</v>
      </c>
      <c r="S4" s="1">
        <v>2</v>
      </c>
      <c r="T4" s="1">
        <v>4</v>
      </c>
    </row>
    <row r="5" spans="1:20">
      <c r="A5" s="1">
        <v>4</v>
      </c>
      <c r="B5" s="1">
        <v>30</v>
      </c>
      <c r="C5" s="1">
        <v>3</v>
      </c>
      <c r="D5" s="1">
        <v>10</v>
      </c>
      <c r="E5" s="1">
        <v>1</v>
      </c>
      <c r="F5" s="1">
        <v>2</v>
      </c>
      <c r="G5" s="1"/>
      <c r="H5" s="1">
        <v>4</v>
      </c>
      <c r="I5" s="1">
        <v>195</v>
      </c>
      <c r="J5" s="1">
        <v>84</v>
      </c>
      <c r="K5" s="1">
        <v>118</v>
      </c>
      <c r="L5" s="1">
        <v>27</v>
      </c>
      <c r="M5" s="1">
        <v>57</v>
      </c>
      <c r="N5" s="1"/>
      <c r="O5" s="1">
        <v>4</v>
      </c>
      <c r="P5" s="1">
        <v>4</v>
      </c>
      <c r="Q5" s="1">
        <v>4</v>
      </c>
      <c r="R5" s="1">
        <v>8</v>
      </c>
      <c r="S5" s="1">
        <v>1</v>
      </c>
      <c r="T5" s="1">
        <v>2</v>
      </c>
    </row>
    <row r="6" spans="1:20">
      <c r="A6" s="1">
        <v>5</v>
      </c>
      <c r="B6" s="1">
        <v>17</v>
      </c>
      <c r="C6" s="1">
        <v>6</v>
      </c>
      <c r="D6" s="1">
        <v>10</v>
      </c>
      <c r="E6" s="1">
        <v>1</v>
      </c>
      <c r="F6" s="1">
        <v>2</v>
      </c>
      <c r="G6" s="1"/>
      <c r="H6" s="1">
        <v>5</v>
      </c>
      <c r="I6" s="1">
        <v>108</v>
      </c>
      <c r="J6" s="1">
        <v>72</v>
      </c>
      <c r="K6" s="1">
        <v>75</v>
      </c>
      <c r="L6" s="1">
        <v>20</v>
      </c>
      <c r="M6" s="1">
        <v>46</v>
      </c>
      <c r="N6" s="1"/>
      <c r="O6" s="1">
        <v>5</v>
      </c>
      <c r="P6" s="1">
        <v>4</v>
      </c>
      <c r="Q6" s="1">
        <v>3</v>
      </c>
      <c r="R6" s="1">
        <v>6</v>
      </c>
      <c r="S6" s="1">
        <v>1</v>
      </c>
      <c r="T6" s="1">
        <v>2</v>
      </c>
    </row>
    <row r="7" spans="1:20">
      <c r="A7" s="1">
        <v>6</v>
      </c>
      <c r="B7" s="1">
        <v>26</v>
      </c>
      <c r="C7" s="1">
        <v>12</v>
      </c>
      <c r="D7" s="1">
        <v>9</v>
      </c>
      <c r="E7" s="1">
        <v>1</v>
      </c>
      <c r="F7" s="1">
        <v>2</v>
      </c>
      <c r="G7" s="1"/>
      <c r="H7" s="1">
        <v>6</v>
      </c>
      <c r="I7" s="1">
        <v>120</v>
      </c>
      <c r="J7" s="1">
        <v>93</v>
      </c>
      <c r="K7" s="1">
        <v>103</v>
      </c>
      <c r="L7" s="1">
        <v>20</v>
      </c>
      <c r="M7" s="1">
        <v>43</v>
      </c>
      <c r="N7" s="1"/>
      <c r="O7" s="1">
        <v>6</v>
      </c>
      <c r="P7" s="1">
        <v>3</v>
      </c>
      <c r="Q7" s="1">
        <v>4</v>
      </c>
      <c r="R7" s="1">
        <v>5</v>
      </c>
      <c r="S7" s="1">
        <v>1</v>
      </c>
      <c r="T7" s="1">
        <v>2</v>
      </c>
    </row>
    <row r="8" spans="1:20">
      <c r="A8" s="1">
        <v>7</v>
      </c>
      <c r="B8" s="1">
        <v>18</v>
      </c>
      <c r="C8" s="1">
        <v>4</v>
      </c>
      <c r="D8" s="1">
        <v>10</v>
      </c>
      <c r="E8" s="1">
        <v>1</v>
      </c>
      <c r="F8" s="1">
        <v>2</v>
      </c>
      <c r="G8" s="1"/>
      <c r="H8" s="1">
        <v>7</v>
      </c>
      <c r="I8" s="1">
        <v>155</v>
      </c>
      <c r="J8" s="1">
        <v>92</v>
      </c>
      <c r="K8" s="1">
        <v>113</v>
      </c>
      <c r="L8" s="1">
        <v>38</v>
      </c>
      <c r="M8" s="1">
        <v>80</v>
      </c>
      <c r="N8" s="1"/>
      <c r="O8" s="1">
        <v>7</v>
      </c>
      <c r="P8" s="1">
        <v>8</v>
      </c>
      <c r="Q8" s="1">
        <v>8</v>
      </c>
      <c r="R8" s="1">
        <v>7</v>
      </c>
      <c r="S8" s="1">
        <v>1</v>
      </c>
      <c r="T8" s="1">
        <v>2</v>
      </c>
    </row>
    <row r="9" spans="1:20">
      <c r="A9" s="1">
        <v>8</v>
      </c>
      <c r="B9" s="1">
        <v>12</v>
      </c>
      <c r="C9" s="1">
        <v>8</v>
      </c>
      <c r="D9" s="1">
        <v>7</v>
      </c>
      <c r="E9" s="1">
        <v>6</v>
      </c>
      <c r="F9" s="1">
        <v>42</v>
      </c>
      <c r="G9" s="1"/>
      <c r="H9" s="1">
        <v>8</v>
      </c>
      <c r="I9" s="1">
        <v>140</v>
      </c>
      <c r="J9" s="1">
        <v>73</v>
      </c>
      <c r="K9" s="1">
        <v>122</v>
      </c>
      <c r="L9" s="1">
        <v>33</v>
      </c>
      <c r="M9" s="1">
        <v>74</v>
      </c>
      <c r="N9" s="1"/>
      <c r="O9" s="1"/>
      <c r="P9" s="1"/>
      <c r="Q9" s="1"/>
      <c r="R9" s="1"/>
      <c r="S9" s="1"/>
    </row>
    <row r="10" spans="1:20">
      <c r="A10" s="1">
        <v>9</v>
      </c>
      <c r="B10" s="1">
        <v>3</v>
      </c>
      <c r="C10" s="1">
        <v>6</v>
      </c>
      <c r="D10" s="1">
        <v>10</v>
      </c>
      <c r="E10" s="1">
        <v>2</v>
      </c>
      <c r="F10" s="1">
        <v>10</v>
      </c>
      <c r="G10" s="1"/>
      <c r="H10" s="1">
        <v>9</v>
      </c>
      <c r="I10" s="1">
        <v>105</v>
      </c>
      <c r="J10" s="1">
        <v>90</v>
      </c>
      <c r="K10" s="1">
        <v>110</v>
      </c>
      <c r="L10" s="1">
        <v>9</v>
      </c>
      <c r="M10" s="1">
        <v>18</v>
      </c>
      <c r="N10" s="1"/>
      <c r="O10" s="1"/>
      <c r="P10" s="1"/>
      <c r="Q10" s="1"/>
      <c r="R10" s="1"/>
      <c r="S10" s="1"/>
    </row>
    <row r="11" spans="1:20">
      <c r="A11" s="1">
        <v>10</v>
      </c>
      <c r="B11" s="1">
        <v>6</v>
      </c>
      <c r="C11" s="1">
        <v>3</v>
      </c>
      <c r="D11" s="1">
        <v>11</v>
      </c>
      <c r="E11" s="1">
        <v>0</v>
      </c>
      <c r="F11" s="1">
        <v>0</v>
      </c>
      <c r="G11" s="1"/>
      <c r="H11" s="1">
        <v>10</v>
      </c>
      <c r="I11" s="1">
        <v>155</v>
      </c>
      <c r="J11" s="1">
        <v>92</v>
      </c>
      <c r="K11" s="1">
        <v>130</v>
      </c>
      <c r="L11" s="1">
        <v>28</v>
      </c>
      <c r="M11" s="1">
        <v>61</v>
      </c>
      <c r="N11" s="1"/>
      <c r="O11" s="1"/>
      <c r="P11" s="1"/>
      <c r="Q11" s="1"/>
      <c r="R11" s="1"/>
      <c r="S11" s="1"/>
    </row>
    <row r="12" spans="1:20">
      <c r="A12" s="1">
        <v>11</v>
      </c>
      <c r="B12" s="1">
        <v>2</v>
      </c>
      <c r="C12" s="1">
        <v>12</v>
      </c>
      <c r="D12" s="1">
        <v>6</v>
      </c>
      <c r="E12" s="1">
        <v>1</v>
      </c>
      <c r="F12" s="1">
        <v>2</v>
      </c>
      <c r="G12" s="1"/>
      <c r="H12" s="1">
        <v>11</v>
      </c>
      <c r="I12" s="1">
        <v>140</v>
      </c>
      <c r="J12" s="1">
        <v>84</v>
      </c>
      <c r="K12" s="1">
        <v>157</v>
      </c>
      <c r="L12" s="1">
        <v>25</v>
      </c>
      <c r="M12" s="1">
        <v>51</v>
      </c>
      <c r="N12" s="1"/>
      <c r="O12" s="1"/>
      <c r="P12" s="1"/>
      <c r="Q12" s="1"/>
      <c r="R12" s="1"/>
      <c r="S12" s="1"/>
    </row>
    <row r="13" spans="1:20">
      <c r="A13" s="1">
        <v>12</v>
      </c>
      <c r="B13" s="1">
        <v>3</v>
      </c>
      <c r="C13" s="1">
        <v>7</v>
      </c>
      <c r="D13" s="1">
        <v>7</v>
      </c>
      <c r="E13" s="1">
        <v>1</v>
      </c>
      <c r="F13" s="1">
        <v>2</v>
      </c>
      <c r="G13" s="1"/>
      <c r="H13" s="1">
        <v>12</v>
      </c>
      <c r="I13" s="1">
        <v>136</v>
      </c>
      <c r="J13" s="1">
        <v>89</v>
      </c>
      <c r="K13" s="1">
        <v>146</v>
      </c>
      <c r="L13" s="1">
        <v>29</v>
      </c>
      <c r="M13" s="1">
        <v>62</v>
      </c>
      <c r="N13" s="1"/>
      <c r="O13" s="1" t="s">
        <v>1</v>
      </c>
      <c r="P13" s="1" t="s">
        <v>2</v>
      </c>
      <c r="Q13" s="1" t="s">
        <v>3</v>
      </c>
      <c r="R13" s="1" t="s">
        <v>4</v>
      </c>
      <c r="S13" s="1" t="s">
        <v>5</v>
      </c>
    </row>
    <row r="14" spans="1:20">
      <c r="A14" s="1"/>
      <c r="B14" s="1"/>
      <c r="C14" s="1"/>
      <c r="D14" s="1"/>
      <c r="E14" s="1"/>
      <c r="F14" s="1"/>
      <c r="G14" s="1"/>
      <c r="H14" s="1">
        <v>13</v>
      </c>
      <c r="I14" s="1">
        <v>127</v>
      </c>
      <c r="J14" s="1">
        <v>88</v>
      </c>
      <c r="K14" s="1">
        <v>178</v>
      </c>
      <c r="L14" s="1">
        <v>27</v>
      </c>
      <c r="M14" s="1">
        <v>57</v>
      </c>
      <c r="N14" s="1"/>
      <c r="O14" s="1">
        <v>2</v>
      </c>
      <c r="P14" s="7">
        <f>P3/(P3+Q3+R3+S3)</f>
        <v>0.61538461538461542</v>
      </c>
      <c r="Q14" s="7">
        <f>Q3/(P3+Q3+R3+S3)</f>
        <v>7.6923076923076927E-2</v>
      </c>
      <c r="R14" s="7">
        <f>R3/(P3+Q3+R3+S3)</f>
        <v>0.15384615384615385</v>
      </c>
      <c r="S14" s="7">
        <f>S3/(P3+Q3+R3)</f>
        <v>0.18181818181818182</v>
      </c>
    </row>
    <row r="15" spans="1:20">
      <c r="A15" s="1" t="s">
        <v>1</v>
      </c>
      <c r="B15" s="1" t="s">
        <v>2</v>
      </c>
      <c r="C15" s="1" t="s">
        <v>3</v>
      </c>
      <c r="D15" s="1" t="s">
        <v>4</v>
      </c>
      <c r="E15" s="1" t="s">
        <v>5</v>
      </c>
      <c r="F15" s="1"/>
      <c r="G15" s="1"/>
      <c r="H15" s="1">
        <v>14</v>
      </c>
      <c r="I15" s="1">
        <v>86</v>
      </c>
      <c r="J15" s="1">
        <v>90</v>
      </c>
      <c r="K15" s="1">
        <v>166</v>
      </c>
      <c r="L15" s="1">
        <v>23</v>
      </c>
      <c r="M15" s="1">
        <v>48</v>
      </c>
      <c r="N15" s="1"/>
      <c r="O15" s="1">
        <v>3</v>
      </c>
      <c r="P15" s="7">
        <f t="shared" ref="P15:P19" si="0">P4/(P4+Q4+R4+S4)</f>
        <v>0.35714285714285715</v>
      </c>
      <c r="Q15" s="7">
        <f t="shared" ref="Q15:Q19" si="1">Q4/(P4+Q4+R4+S4)</f>
        <v>0.14285714285714285</v>
      </c>
      <c r="R15" s="7">
        <f t="shared" ref="R15:R19" si="2">R4/(P4+Q4+R4+S4)</f>
        <v>0.35714285714285715</v>
      </c>
      <c r="S15" s="7">
        <f t="shared" ref="S15:S19" si="3">S4/(P4+Q4+R4)</f>
        <v>0.16666666666666666</v>
      </c>
    </row>
    <row r="16" spans="1:20">
      <c r="A16" s="1">
        <v>2</v>
      </c>
      <c r="B16" s="2">
        <f>B3/(B3+C3+D3+E3)</f>
        <v>0.70967741935483875</v>
      </c>
      <c r="C16" s="2">
        <f>C3/(B3+C3+D3+E3)</f>
        <v>0.19354838709677419</v>
      </c>
      <c r="D16" s="2">
        <f>D3/(B3+C3+D3+E3)</f>
        <v>9.6774193548387094E-2</v>
      </c>
      <c r="E16" s="2">
        <f>E3/(B3+C3+D3+E3)</f>
        <v>0</v>
      </c>
      <c r="F16" s="1"/>
      <c r="G16" s="1"/>
      <c r="H16" s="1">
        <v>15</v>
      </c>
      <c r="I16" s="1">
        <v>114</v>
      </c>
      <c r="J16" s="1">
        <v>79</v>
      </c>
      <c r="K16" s="1">
        <v>178</v>
      </c>
      <c r="L16" s="1">
        <v>37</v>
      </c>
      <c r="M16" s="1">
        <v>77</v>
      </c>
      <c r="N16" s="1"/>
      <c r="O16" s="1">
        <v>4</v>
      </c>
      <c r="P16" s="7">
        <f t="shared" si="0"/>
        <v>0.23529411764705882</v>
      </c>
      <c r="Q16" s="7">
        <f t="shared" si="1"/>
        <v>0.23529411764705882</v>
      </c>
      <c r="R16" s="7">
        <f t="shared" si="2"/>
        <v>0.47058823529411764</v>
      </c>
      <c r="S16" s="7">
        <f t="shared" si="3"/>
        <v>6.25E-2</v>
      </c>
    </row>
    <row r="17" spans="1:20">
      <c r="A17" s="1">
        <v>3</v>
      </c>
      <c r="B17" s="2">
        <f t="shared" ref="B17:B26" si="4">B4/(B4+C4+D4+E4)</f>
        <v>0.44827586206896552</v>
      </c>
      <c r="C17" s="2">
        <f t="shared" ref="C17:C26" si="5">C4/(B4+C4+D4+E4)</f>
        <v>0.17241379310344829</v>
      </c>
      <c r="D17" s="2">
        <f t="shared" ref="D17:D26" si="6">D4/(B4+C4+D4+E4)</f>
        <v>0.31034482758620691</v>
      </c>
      <c r="E17" s="2">
        <f t="shared" ref="E17:E26" si="7">E4/(B4+C4+D4+E4)</f>
        <v>6.8965517241379309E-2</v>
      </c>
      <c r="F17" s="1"/>
      <c r="G17" s="1"/>
      <c r="H17" s="1"/>
      <c r="I17" s="1"/>
      <c r="J17" s="1"/>
      <c r="K17" s="1"/>
      <c r="L17" s="1"/>
      <c r="M17" s="1"/>
      <c r="N17" s="1"/>
      <c r="O17" s="1">
        <v>5</v>
      </c>
      <c r="P17" s="7">
        <f t="shared" si="0"/>
        <v>0.2857142857142857</v>
      </c>
      <c r="Q17" s="7">
        <f t="shared" si="1"/>
        <v>0.21428571428571427</v>
      </c>
      <c r="R17" s="7">
        <f t="shared" si="2"/>
        <v>0.42857142857142855</v>
      </c>
      <c r="S17" s="7">
        <f t="shared" si="3"/>
        <v>7.6923076923076927E-2</v>
      </c>
    </row>
    <row r="18" spans="1:20">
      <c r="A18" s="1">
        <v>4</v>
      </c>
      <c r="B18" s="2">
        <f t="shared" si="4"/>
        <v>0.68181818181818177</v>
      </c>
      <c r="C18" s="2">
        <f t="shared" si="5"/>
        <v>6.8181818181818177E-2</v>
      </c>
      <c r="D18" s="2">
        <f t="shared" si="6"/>
        <v>0.22727272727272727</v>
      </c>
      <c r="E18" s="2">
        <f t="shared" si="7"/>
        <v>2.2727272727272728E-2</v>
      </c>
      <c r="F18" s="1"/>
      <c r="G18" s="1"/>
      <c r="H18" s="1" t="s">
        <v>1</v>
      </c>
      <c r="I18" s="1" t="s">
        <v>2</v>
      </c>
      <c r="J18" s="1" t="s">
        <v>3</v>
      </c>
      <c r="K18" s="1" t="s">
        <v>4</v>
      </c>
      <c r="L18" s="1" t="s">
        <v>5</v>
      </c>
      <c r="M18" s="1"/>
      <c r="N18" s="1"/>
      <c r="O18" s="1">
        <v>6</v>
      </c>
      <c r="P18" s="7">
        <f t="shared" si="0"/>
        <v>0.23076923076923078</v>
      </c>
      <c r="Q18" s="7">
        <f t="shared" si="1"/>
        <v>0.30769230769230771</v>
      </c>
      <c r="R18" s="7">
        <f t="shared" si="2"/>
        <v>0.38461538461538464</v>
      </c>
      <c r="S18" s="7">
        <f t="shared" si="3"/>
        <v>8.3333333333333329E-2</v>
      </c>
    </row>
    <row r="19" spans="1:20">
      <c r="A19" s="1">
        <v>5</v>
      </c>
      <c r="B19" s="2">
        <f t="shared" si="4"/>
        <v>0.5</v>
      </c>
      <c r="C19" s="2">
        <f t="shared" si="5"/>
        <v>0.17647058823529413</v>
      </c>
      <c r="D19" s="2">
        <f t="shared" si="6"/>
        <v>0.29411764705882354</v>
      </c>
      <c r="E19" s="2">
        <f t="shared" si="7"/>
        <v>2.9411764705882353E-2</v>
      </c>
      <c r="F19" s="1"/>
      <c r="G19" s="1"/>
      <c r="H19" s="1">
        <v>2</v>
      </c>
      <c r="I19" s="5">
        <f>I3/(I3+J3+K3+L3)</f>
        <v>0.66666666666666663</v>
      </c>
      <c r="J19" s="5">
        <f>J3/(I3+J3+K3+L3)</f>
        <v>0.17026378896882494</v>
      </c>
      <c r="K19" s="5">
        <f>K3/(I3+J3+L3)</f>
        <v>0.16480446927374301</v>
      </c>
      <c r="L19" s="5">
        <f>L3/(I3+J3+K3+L3)</f>
        <v>2.1582733812949641E-2</v>
      </c>
      <c r="M19" s="1"/>
      <c r="N19" s="1"/>
      <c r="O19" s="1">
        <v>7</v>
      </c>
      <c r="P19" s="7">
        <f t="shared" si="0"/>
        <v>0.33333333333333331</v>
      </c>
      <c r="Q19" s="7">
        <f t="shared" si="1"/>
        <v>0.33333333333333331</v>
      </c>
      <c r="R19" s="7">
        <f t="shared" si="2"/>
        <v>0.29166666666666669</v>
      </c>
      <c r="S19" s="7">
        <f t="shared" si="3"/>
        <v>4.3478260869565216E-2</v>
      </c>
    </row>
    <row r="20" spans="1:20">
      <c r="A20" s="1">
        <v>6</v>
      </c>
      <c r="B20" s="2">
        <f t="shared" si="4"/>
        <v>0.54166666666666663</v>
      </c>
      <c r="C20" s="2">
        <f t="shared" si="5"/>
        <v>0.25</v>
      </c>
      <c r="D20" s="2">
        <f t="shared" si="6"/>
        <v>0.1875</v>
      </c>
      <c r="E20" s="2">
        <f t="shared" si="7"/>
        <v>2.0833333333333332E-2</v>
      </c>
      <c r="F20" s="1"/>
      <c r="G20" s="1"/>
      <c r="H20" s="1">
        <v>3</v>
      </c>
      <c r="I20" s="5">
        <f t="shared" ref="I20:I32" si="8">I4/(I4+J4+K4+L4)</f>
        <v>0.50793650793650791</v>
      </c>
      <c r="J20" s="5">
        <f t="shared" ref="J20:J32" si="9">J4/(I4+J4+K4+L4)</f>
        <v>0.23280423280423279</v>
      </c>
      <c r="K20" s="5">
        <f t="shared" ref="K20:K32" si="10">K4/(I4+J4+L4)</f>
        <v>0.27702702702702703</v>
      </c>
      <c r="L20" s="5">
        <f t="shared" ref="L20:L32" si="11">L4/(I4+J4+K4+L4)</f>
        <v>4.2328042328042326E-2</v>
      </c>
      <c r="M20" s="1"/>
      <c r="N20" s="1"/>
      <c r="O20" s="3" t="s">
        <v>10</v>
      </c>
      <c r="P20" s="8">
        <f>SUM(P3:P8)/SUM($P$3:$S$8)</f>
        <v>0.33684210526315789</v>
      </c>
      <c r="Q20" s="8">
        <f t="shared" ref="Q20:S20" si="12">SUM(Q3:Q8)/SUM($P$3:$S$8)</f>
        <v>0.23157894736842105</v>
      </c>
      <c r="R20" s="8">
        <f t="shared" si="12"/>
        <v>0.3473684210526316</v>
      </c>
      <c r="S20" s="8">
        <f t="shared" si="12"/>
        <v>8.4210526315789472E-2</v>
      </c>
    </row>
    <row r="21" spans="1:20">
      <c r="A21" s="1">
        <v>7</v>
      </c>
      <c r="B21" s="2">
        <f t="shared" si="4"/>
        <v>0.54545454545454541</v>
      </c>
      <c r="C21" s="2">
        <f t="shared" si="5"/>
        <v>0.12121212121212122</v>
      </c>
      <c r="D21" s="2">
        <f t="shared" si="6"/>
        <v>0.30303030303030304</v>
      </c>
      <c r="E21" s="2">
        <f t="shared" si="7"/>
        <v>3.0303030303030304E-2</v>
      </c>
      <c r="F21" s="1"/>
      <c r="G21" s="1"/>
      <c r="H21" s="1">
        <v>4</v>
      </c>
      <c r="I21" s="5">
        <f t="shared" si="8"/>
        <v>0.45990566037735847</v>
      </c>
      <c r="J21" s="5">
        <f t="shared" si="9"/>
        <v>0.19811320754716982</v>
      </c>
      <c r="K21" s="5">
        <f t="shared" si="10"/>
        <v>0.38562091503267976</v>
      </c>
      <c r="L21" s="5">
        <f t="shared" si="11"/>
        <v>6.3679245283018868E-2</v>
      </c>
      <c r="M21" s="1"/>
      <c r="N21" s="1"/>
      <c r="O21" s="1"/>
      <c r="P21" s="1"/>
      <c r="Q21" s="1"/>
      <c r="R21" s="1"/>
      <c r="S21" s="1"/>
    </row>
    <row r="22" spans="1:20">
      <c r="A22" s="1">
        <v>8</v>
      </c>
      <c r="B22" s="2">
        <f t="shared" si="4"/>
        <v>0.36363636363636365</v>
      </c>
      <c r="C22" s="2">
        <f t="shared" si="5"/>
        <v>0.24242424242424243</v>
      </c>
      <c r="D22" s="2">
        <f t="shared" si="6"/>
        <v>0.21212121212121213</v>
      </c>
      <c r="E22" s="2">
        <f t="shared" si="7"/>
        <v>0.18181818181818182</v>
      </c>
      <c r="F22" s="1"/>
      <c r="G22" s="1"/>
      <c r="H22" s="1">
        <v>5</v>
      </c>
      <c r="I22" s="5">
        <f t="shared" si="8"/>
        <v>0.3927272727272727</v>
      </c>
      <c r="J22" s="5">
        <f t="shared" si="9"/>
        <v>0.26181818181818184</v>
      </c>
      <c r="K22" s="5">
        <f t="shared" si="10"/>
        <v>0.375</v>
      </c>
      <c r="L22" s="5">
        <f t="shared" si="11"/>
        <v>7.2727272727272724E-2</v>
      </c>
      <c r="M22" s="1"/>
      <c r="N22" s="1"/>
      <c r="O22" s="1"/>
      <c r="P22" s="1"/>
      <c r="Q22" s="1"/>
      <c r="R22" s="1"/>
      <c r="S22" s="1"/>
    </row>
    <row r="23" spans="1:20">
      <c r="A23" s="1">
        <v>9</v>
      </c>
      <c r="B23" s="2">
        <f t="shared" si="4"/>
        <v>0.14285714285714285</v>
      </c>
      <c r="C23" s="2">
        <f t="shared" si="5"/>
        <v>0.2857142857142857</v>
      </c>
      <c r="D23" s="2">
        <f t="shared" si="6"/>
        <v>0.47619047619047616</v>
      </c>
      <c r="E23" s="2">
        <f t="shared" si="7"/>
        <v>9.5238095238095233E-2</v>
      </c>
      <c r="F23" s="1"/>
      <c r="G23" s="1"/>
      <c r="H23" s="1">
        <v>6</v>
      </c>
      <c r="I23" s="5">
        <f t="shared" si="8"/>
        <v>0.35714285714285715</v>
      </c>
      <c r="J23" s="5">
        <f t="shared" si="9"/>
        <v>0.2767857142857143</v>
      </c>
      <c r="K23" s="5">
        <f t="shared" si="10"/>
        <v>0.44206008583690987</v>
      </c>
      <c r="L23" s="5">
        <f t="shared" si="11"/>
        <v>5.9523809523809521E-2</v>
      </c>
      <c r="M23" s="1"/>
      <c r="N23" s="1"/>
      <c r="O23" s="1"/>
      <c r="P23" s="1"/>
      <c r="Q23" s="3" t="s">
        <v>13</v>
      </c>
      <c r="R23" s="1"/>
      <c r="S23" s="1"/>
    </row>
    <row r="24" spans="1:20">
      <c r="A24" s="1">
        <v>10</v>
      </c>
      <c r="B24" s="2">
        <f t="shared" si="4"/>
        <v>0.3</v>
      </c>
      <c r="C24" s="2">
        <f t="shared" si="5"/>
        <v>0.15</v>
      </c>
      <c r="D24" s="2">
        <f t="shared" si="6"/>
        <v>0.55000000000000004</v>
      </c>
      <c r="E24" s="2">
        <f t="shared" si="7"/>
        <v>0</v>
      </c>
      <c r="F24" s="1"/>
      <c r="G24" s="1"/>
      <c r="H24" s="1">
        <v>7</v>
      </c>
      <c r="I24" s="5">
        <f t="shared" si="8"/>
        <v>0.38944723618090454</v>
      </c>
      <c r="J24" s="5">
        <f t="shared" si="9"/>
        <v>0.23115577889447236</v>
      </c>
      <c r="K24" s="5">
        <f t="shared" si="10"/>
        <v>0.39649122807017545</v>
      </c>
      <c r="L24" s="5">
        <f t="shared" si="11"/>
        <v>9.5477386934673364E-2</v>
      </c>
      <c r="M24" s="1"/>
      <c r="N24" s="1"/>
      <c r="O24" s="1" t="s">
        <v>1</v>
      </c>
      <c r="P24" s="1" t="s">
        <v>2</v>
      </c>
      <c r="Q24" s="1" t="s">
        <v>3</v>
      </c>
      <c r="R24" s="1" t="s">
        <v>4</v>
      </c>
      <c r="S24" s="1" t="s">
        <v>5</v>
      </c>
      <c r="T24" t="s">
        <v>6</v>
      </c>
    </row>
    <row r="25" spans="1:20">
      <c r="A25" s="1">
        <v>11</v>
      </c>
      <c r="B25" s="2">
        <f t="shared" si="4"/>
        <v>9.5238095238095233E-2</v>
      </c>
      <c r="C25" s="2">
        <f t="shared" si="5"/>
        <v>0.5714285714285714</v>
      </c>
      <c r="D25" s="2">
        <f t="shared" si="6"/>
        <v>0.2857142857142857</v>
      </c>
      <c r="E25" s="2">
        <f t="shared" si="7"/>
        <v>4.7619047619047616E-2</v>
      </c>
      <c r="F25" s="1"/>
      <c r="G25" s="1"/>
      <c r="H25" s="1">
        <v>8</v>
      </c>
      <c r="I25" s="5">
        <f t="shared" si="8"/>
        <v>0.38043478260869568</v>
      </c>
      <c r="J25" s="5">
        <f t="shared" si="9"/>
        <v>0.1983695652173913</v>
      </c>
      <c r="K25" s="5">
        <f t="shared" si="10"/>
        <v>0.49593495934959347</v>
      </c>
      <c r="L25" s="5">
        <f t="shared" si="11"/>
        <v>8.9673913043478257E-2</v>
      </c>
      <c r="M25" s="1"/>
      <c r="N25" s="1"/>
      <c r="O25" s="1">
        <v>2</v>
      </c>
      <c r="P25" s="1">
        <v>27</v>
      </c>
      <c r="Q25" s="1">
        <v>8</v>
      </c>
      <c r="R25" s="1">
        <v>1</v>
      </c>
      <c r="S25" s="1">
        <v>0</v>
      </c>
      <c r="T25">
        <v>0</v>
      </c>
    </row>
    <row r="26" spans="1:20">
      <c r="A26" s="1">
        <v>12</v>
      </c>
      <c r="B26" s="2">
        <f t="shared" si="4"/>
        <v>0.16666666666666666</v>
      </c>
      <c r="C26" s="2">
        <f t="shared" si="5"/>
        <v>0.3888888888888889</v>
      </c>
      <c r="D26" s="2">
        <f t="shared" si="6"/>
        <v>0.3888888888888889</v>
      </c>
      <c r="E26" s="2">
        <f t="shared" si="7"/>
        <v>5.5555555555555552E-2</v>
      </c>
      <c r="F26" s="1"/>
      <c r="G26" s="1"/>
      <c r="H26" s="1">
        <v>9</v>
      </c>
      <c r="I26" s="5">
        <f t="shared" si="8"/>
        <v>0.33439490445859871</v>
      </c>
      <c r="J26" s="5">
        <f t="shared" si="9"/>
        <v>0.28662420382165604</v>
      </c>
      <c r="K26" s="5">
        <f t="shared" si="10"/>
        <v>0.53921568627450978</v>
      </c>
      <c r="L26" s="5">
        <f t="shared" si="11"/>
        <v>2.8662420382165606E-2</v>
      </c>
      <c r="M26" s="1"/>
      <c r="N26" s="1"/>
      <c r="O26" s="1">
        <v>3</v>
      </c>
      <c r="P26" s="1">
        <v>85</v>
      </c>
      <c r="Q26" s="1">
        <v>10</v>
      </c>
      <c r="R26" s="1">
        <v>9</v>
      </c>
      <c r="S26" s="1">
        <v>0</v>
      </c>
      <c r="T26">
        <v>0</v>
      </c>
    </row>
    <row r="27" spans="1:20">
      <c r="A27" s="3" t="s">
        <v>7</v>
      </c>
      <c r="B27" s="4">
        <f>(B3+B4+B5+B6+B7+B8+B9+B10+B11+B12+B13)/(B3+B4+B5+B6+B7+B8+B9+B10+B11+B12+B13+C3+C4+C5+C6+C7+C8+C9+C10+C11+C12+C13+D3+D4+D5+D6+D7+D8+D9+D10+D11+D12+D13+E3+E4+E5+E6+E7+E8+E9+E10+E11+E12+E13)</f>
        <v>0.45783132530120479</v>
      </c>
      <c r="C27" s="4">
        <f>(C3+C4+C5+C6+C7+C8+C9+C10+C11+C12+C13)/(B3+B4+B5+B6+B8+B9+B10+B11+B12+B13+C3+C4+C5+C6+C7+C8+C9+C10+C11+C12+C13+D3+D4+D5+D6+D7+D8+D9+D10+D11+D12+D13+E3+E4+E5+E6+E7+E8+E9+E10+E11+E12+E13)</f>
        <v>0.23529411764705882</v>
      </c>
      <c r="D27" s="4">
        <f>(D3+D4+D5+D6+D7+D8+D9+D10+D11+D12+D13)/(B3+B4+B5+B6+B8+B9+B10+B11+B12+B13+C3+C4+C5+C6+C7+C8+C9+C10+C11+C12+C13+D3+D4+D5+D6+D7+D8+D9+D10+D11+D12+D13+E3+E4+E5+E6+E7+E8+E9+E10+E11+E12+E13)</f>
        <v>0.30065359477124182</v>
      </c>
      <c r="E27" s="4">
        <f>(E3+E4+E5+E6+E7+E8+E9+E10+E11+E12+E13)/(B3+B4+B5+B6+B8+B9+B10+B11+B12+B13+C3+C4+C5+C6+C7+C8+C9+C10+C11+C12+C13+D3+D4+D5+D6+D7+D8+D9+D10+D11+D12+D13+E3+E4+E5+E6+E7+E8+E9+E10+E11+E12+E13)</f>
        <v>5.2287581699346407E-2</v>
      </c>
      <c r="F27" s="1"/>
      <c r="G27" s="1"/>
      <c r="H27" s="1">
        <v>10</v>
      </c>
      <c r="I27" s="5">
        <f t="shared" si="8"/>
        <v>0.38271604938271603</v>
      </c>
      <c r="J27" s="5">
        <f t="shared" si="9"/>
        <v>0.2271604938271605</v>
      </c>
      <c r="K27" s="5">
        <f t="shared" si="10"/>
        <v>0.47272727272727272</v>
      </c>
      <c r="L27" s="5">
        <f t="shared" si="11"/>
        <v>6.9135802469135796E-2</v>
      </c>
      <c r="M27" s="1"/>
      <c r="N27" s="1"/>
      <c r="O27" s="1">
        <v>4</v>
      </c>
      <c r="P27" s="1">
        <v>50</v>
      </c>
      <c r="Q27" s="1">
        <v>14</v>
      </c>
      <c r="R27" s="1">
        <v>12</v>
      </c>
      <c r="S27" s="1">
        <v>4</v>
      </c>
      <c r="T27">
        <v>9</v>
      </c>
    </row>
    <row r="28" spans="1:20">
      <c r="A28" s="1"/>
      <c r="B28" s="1"/>
      <c r="C28" s="1"/>
      <c r="D28" s="1"/>
      <c r="E28" s="1"/>
      <c r="F28" s="1"/>
      <c r="G28" s="1"/>
      <c r="H28" s="1">
        <v>11</v>
      </c>
      <c r="I28" s="5">
        <f t="shared" si="8"/>
        <v>0.34482758620689657</v>
      </c>
      <c r="J28" s="5">
        <f t="shared" si="9"/>
        <v>0.20689655172413793</v>
      </c>
      <c r="K28" s="5">
        <f t="shared" si="10"/>
        <v>0.63052208835341361</v>
      </c>
      <c r="L28" s="5">
        <f t="shared" si="11"/>
        <v>6.1576354679802957E-2</v>
      </c>
      <c r="M28" s="1"/>
      <c r="N28" s="1"/>
      <c r="O28" s="1">
        <v>5</v>
      </c>
      <c r="P28" s="1">
        <v>53</v>
      </c>
      <c r="Q28" s="1">
        <v>12</v>
      </c>
      <c r="R28" s="1">
        <v>15</v>
      </c>
      <c r="S28" s="1">
        <v>0</v>
      </c>
      <c r="T28">
        <v>0</v>
      </c>
    </row>
    <row r="29" spans="1:20">
      <c r="A29" s="1"/>
      <c r="B29" s="1"/>
      <c r="C29" s="1"/>
      <c r="D29" s="1"/>
      <c r="E29" s="1"/>
      <c r="F29" s="1"/>
      <c r="G29" s="1"/>
      <c r="H29" s="1">
        <v>12</v>
      </c>
      <c r="I29" s="5">
        <f t="shared" si="8"/>
        <v>0.34</v>
      </c>
      <c r="J29" s="5">
        <f t="shared" si="9"/>
        <v>0.2225</v>
      </c>
      <c r="K29" s="5">
        <f t="shared" si="10"/>
        <v>0.57480314960629919</v>
      </c>
      <c r="L29" s="5">
        <f t="shared" si="11"/>
        <v>7.2499999999999995E-2</v>
      </c>
      <c r="M29" s="1"/>
      <c r="N29" s="1"/>
      <c r="O29" s="1">
        <v>6</v>
      </c>
      <c r="P29" s="1">
        <v>31</v>
      </c>
      <c r="Q29" s="1">
        <v>29</v>
      </c>
      <c r="R29" s="1">
        <v>16</v>
      </c>
      <c r="S29" s="1">
        <v>2</v>
      </c>
      <c r="T29">
        <v>4</v>
      </c>
    </row>
    <row r="30" spans="1:20">
      <c r="A30" s="1"/>
      <c r="B30" s="1"/>
      <c r="C30" s="1"/>
      <c r="D30" s="1"/>
      <c r="E30" s="1"/>
      <c r="F30" s="1"/>
      <c r="G30" s="1"/>
      <c r="H30" s="1">
        <v>13</v>
      </c>
      <c r="I30" s="5">
        <f t="shared" si="8"/>
        <v>0.30238095238095236</v>
      </c>
      <c r="J30" s="5">
        <f t="shared" si="9"/>
        <v>0.20952380952380953</v>
      </c>
      <c r="K30" s="5">
        <f t="shared" si="10"/>
        <v>0.73553719008264462</v>
      </c>
      <c r="L30" s="5">
        <f t="shared" si="11"/>
        <v>6.4285714285714279E-2</v>
      </c>
      <c r="M30" s="1"/>
      <c r="N30" s="1"/>
      <c r="O30" s="1">
        <v>7</v>
      </c>
      <c r="P30" s="1">
        <v>41</v>
      </c>
      <c r="Q30" s="1">
        <v>22</v>
      </c>
      <c r="R30" s="1">
        <v>14</v>
      </c>
      <c r="S30" s="1">
        <v>4</v>
      </c>
      <c r="T30">
        <v>8</v>
      </c>
    </row>
    <row r="31" spans="1:20">
      <c r="A31" s="1"/>
      <c r="B31" s="1"/>
      <c r="C31" s="3" t="s">
        <v>15</v>
      </c>
      <c r="D31" s="1"/>
      <c r="E31" s="1"/>
      <c r="F31" s="1"/>
      <c r="G31" s="1"/>
      <c r="H31" s="1">
        <v>14</v>
      </c>
      <c r="I31" s="5">
        <f t="shared" si="8"/>
        <v>0.23561643835616439</v>
      </c>
      <c r="J31" s="5">
        <f t="shared" si="9"/>
        <v>0.24657534246575341</v>
      </c>
      <c r="K31" s="5">
        <f t="shared" si="10"/>
        <v>0.83417085427135673</v>
      </c>
      <c r="L31" s="5">
        <f t="shared" si="11"/>
        <v>6.3013698630136991E-2</v>
      </c>
      <c r="M31" s="1"/>
      <c r="N31" s="1"/>
      <c r="O31" s="1">
        <v>8</v>
      </c>
      <c r="P31" s="1">
        <v>57</v>
      </c>
      <c r="Q31" s="1">
        <v>21</v>
      </c>
      <c r="R31" s="1">
        <v>18</v>
      </c>
      <c r="S31" s="1">
        <v>7</v>
      </c>
      <c r="T31">
        <v>14</v>
      </c>
    </row>
    <row r="32" spans="1:20">
      <c r="A32" s="1" t="s">
        <v>1</v>
      </c>
      <c r="B32" s="1" t="s">
        <v>2</v>
      </c>
      <c r="C32" s="1" t="s">
        <v>3</v>
      </c>
      <c r="D32" s="1" t="s">
        <v>4</v>
      </c>
      <c r="E32" s="1" t="s">
        <v>5</v>
      </c>
      <c r="F32" s="1" t="s">
        <v>6</v>
      </c>
      <c r="G32" s="1"/>
      <c r="H32" s="1">
        <v>15</v>
      </c>
      <c r="I32" s="5">
        <f t="shared" si="8"/>
        <v>0.27941176470588236</v>
      </c>
      <c r="J32" s="5">
        <f t="shared" si="9"/>
        <v>0.19362745098039216</v>
      </c>
      <c r="K32" s="5">
        <f t="shared" si="10"/>
        <v>0.77391304347826084</v>
      </c>
      <c r="L32" s="5">
        <f t="shared" si="11"/>
        <v>9.0686274509803919E-2</v>
      </c>
      <c r="M32" s="1"/>
      <c r="N32" s="1"/>
      <c r="O32" s="1">
        <v>9</v>
      </c>
      <c r="P32" s="1">
        <v>45</v>
      </c>
      <c r="Q32" s="1">
        <v>28</v>
      </c>
      <c r="R32" s="1">
        <v>24</v>
      </c>
      <c r="S32" s="1">
        <v>1</v>
      </c>
      <c r="T32">
        <v>2</v>
      </c>
    </row>
    <row r="33" spans="1:20">
      <c r="A33" s="1">
        <v>2</v>
      </c>
      <c r="B33" s="1">
        <v>52</v>
      </c>
      <c r="C33" s="1">
        <v>13</v>
      </c>
      <c r="D33" s="1">
        <v>14</v>
      </c>
      <c r="E33" s="1">
        <v>0</v>
      </c>
      <c r="F33" s="1">
        <v>0</v>
      </c>
      <c r="G33" s="1"/>
      <c r="H33" s="3" t="s">
        <v>10</v>
      </c>
      <c r="I33" s="6">
        <f>SUM(I3:I16)/(SUM(I3:L16))</f>
        <v>0.38596161083929242</v>
      </c>
      <c r="J33" s="6">
        <f>SUM(J3:J16)/SUM(I3:L16)</f>
        <v>0.22299585999247271</v>
      </c>
      <c r="K33" s="6">
        <f>SUM(K3:K16)/SUM(I3:L16)</f>
        <v>0.32687241249529547</v>
      </c>
      <c r="L33" s="6">
        <f>SUM(L3:L16)/SUM(I3:L16)</f>
        <v>6.4170116672939412E-2</v>
      </c>
      <c r="M33" s="1"/>
      <c r="N33" s="1"/>
      <c r="O33" s="1">
        <v>10</v>
      </c>
      <c r="P33" s="1">
        <v>87</v>
      </c>
      <c r="Q33" s="1">
        <v>27</v>
      </c>
      <c r="R33" s="1">
        <v>24</v>
      </c>
      <c r="S33" s="1">
        <v>6</v>
      </c>
      <c r="T33">
        <v>12</v>
      </c>
    </row>
    <row r="34" spans="1:20">
      <c r="A34" s="1">
        <v>3</v>
      </c>
      <c r="B34" s="1">
        <v>14</v>
      </c>
      <c r="C34" s="1">
        <v>18</v>
      </c>
      <c r="D34" s="1">
        <v>24</v>
      </c>
      <c r="E34" s="1">
        <v>8</v>
      </c>
      <c r="F34" s="1">
        <v>16</v>
      </c>
      <c r="G34" s="1"/>
      <c r="H34" s="1"/>
      <c r="I34" s="1"/>
      <c r="J34" s="1"/>
      <c r="K34" s="1"/>
      <c r="L34" s="1"/>
      <c r="M34" s="1"/>
      <c r="N34" s="1"/>
      <c r="O34" s="1">
        <v>11</v>
      </c>
      <c r="P34" s="1">
        <v>66</v>
      </c>
      <c r="Q34" s="1">
        <v>33</v>
      </c>
      <c r="R34" s="1">
        <v>22</v>
      </c>
      <c r="S34" s="1">
        <v>5</v>
      </c>
      <c r="T34">
        <v>12</v>
      </c>
    </row>
    <row r="35" spans="1:20">
      <c r="A35" s="1">
        <v>4</v>
      </c>
      <c r="B35" s="1">
        <v>39</v>
      </c>
      <c r="C35" s="1">
        <v>18</v>
      </c>
      <c r="D35" s="1">
        <v>29</v>
      </c>
      <c r="E35" s="1">
        <v>4</v>
      </c>
      <c r="F35" s="1">
        <v>8</v>
      </c>
      <c r="G35" s="1"/>
      <c r="H35" s="1"/>
      <c r="I35" s="1"/>
      <c r="J35" s="1"/>
      <c r="K35" s="1"/>
      <c r="L35" s="1"/>
      <c r="M35" s="1"/>
      <c r="N35" s="1"/>
      <c r="O35" s="1">
        <v>12</v>
      </c>
      <c r="P35" s="1">
        <v>66</v>
      </c>
      <c r="Q35" s="1">
        <v>24</v>
      </c>
      <c r="R35" s="1">
        <v>28</v>
      </c>
      <c r="S35" s="1">
        <v>3</v>
      </c>
      <c r="T35">
        <v>6</v>
      </c>
    </row>
    <row r="36" spans="1:20">
      <c r="A36" s="1">
        <v>5</v>
      </c>
      <c r="B36" s="1">
        <v>38</v>
      </c>
      <c r="C36" s="1">
        <v>23</v>
      </c>
      <c r="D36" s="1">
        <v>32</v>
      </c>
      <c r="E36" s="1">
        <v>6</v>
      </c>
      <c r="F36" s="1">
        <v>13</v>
      </c>
      <c r="G36" s="1"/>
      <c r="H36" s="1"/>
      <c r="I36" s="1"/>
      <c r="J36" s="3" t="s">
        <v>16</v>
      </c>
      <c r="K36" s="1"/>
      <c r="L36" s="1"/>
      <c r="M36" s="1"/>
      <c r="N36" s="1"/>
      <c r="O36" s="1">
        <v>13</v>
      </c>
      <c r="P36" s="1">
        <v>57</v>
      </c>
      <c r="Q36" s="1">
        <v>26</v>
      </c>
      <c r="R36" s="1">
        <v>26</v>
      </c>
      <c r="S36" s="1">
        <v>12</v>
      </c>
      <c r="T36">
        <v>28</v>
      </c>
    </row>
    <row r="37" spans="1:20">
      <c r="A37" s="1">
        <v>6</v>
      </c>
      <c r="B37" s="1">
        <v>25</v>
      </c>
      <c r="C37" s="1">
        <v>11</v>
      </c>
      <c r="D37" s="1">
        <v>38</v>
      </c>
      <c r="E37" s="1">
        <v>6</v>
      </c>
      <c r="F37" s="1">
        <v>12</v>
      </c>
      <c r="G37" s="1"/>
      <c r="H37" s="1" t="s">
        <v>1</v>
      </c>
      <c r="I37" s="1" t="s">
        <v>2</v>
      </c>
      <c r="J37" s="1" t="s">
        <v>3</v>
      </c>
      <c r="K37" s="1" t="s">
        <v>4</v>
      </c>
      <c r="L37" s="1" t="s">
        <v>5</v>
      </c>
      <c r="M37" s="1" t="s">
        <v>6</v>
      </c>
      <c r="N37" s="1"/>
      <c r="O37" s="1">
        <v>14</v>
      </c>
      <c r="P37" s="1">
        <v>54</v>
      </c>
      <c r="Q37" s="1">
        <v>39</v>
      </c>
      <c r="R37" s="1">
        <v>35</v>
      </c>
      <c r="S37" s="1">
        <v>7</v>
      </c>
      <c r="T37">
        <v>16</v>
      </c>
    </row>
    <row r="38" spans="1:20">
      <c r="A38" s="1">
        <v>7</v>
      </c>
      <c r="B38" s="1">
        <v>22</v>
      </c>
      <c r="C38" s="1">
        <v>21</v>
      </c>
      <c r="D38" s="1">
        <v>32</v>
      </c>
      <c r="E38" s="1">
        <v>5</v>
      </c>
      <c r="F38" s="1">
        <v>10</v>
      </c>
      <c r="G38" s="1"/>
      <c r="H38" s="1">
        <v>2</v>
      </c>
      <c r="I38" s="1">
        <v>18</v>
      </c>
      <c r="J38" s="1">
        <v>1</v>
      </c>
      <c r="K38" s="1">
        <v>2</v>
      </c>
      <c r="L38" s="1">
        <v>0</v>
      </c>
      <c r="M38" s="1">
        <v>0</v>
      </c>
      <c r="N38" s="1"/>
      <c r="O38" s="1">
        <v>15</v>
      </c>
      <c r="P38" s="1">
        <v>37</v>
      </c>
      <c r="Q38" s="1">
        <v>17</v>
      </c>
      <c r="R38" s="1">
        <v>37</v>
      </c>
      <c r="S38" s="1">
        <v>2</v>
      </c>
      <c r="T38">
        <v>5</v>
      </c>
    </row>
    <row r="39" spans="1:20">
      <c r="A39" s="1">
        <v>8</v>
      </c>
      <c r="B39" s="1">
        <v>11</v>
      </c>
      <c r="C39" s="1">
        <v>21</v>
      </c>
      <c r="D39" s="1">
        <v>24</v>
      </c>
      <c r="E39" s="1">
        <v>8</v>
      </c>
      <c r="F39" s="1">
        <v>16</v>
      </c>
      <c r="G39" s="1"/>
      <c r="H39" s="1">
        <v>3</v>
      </c>
      <c r="I39" s="1">
        <v>13</v>
      </c>
      <c r="J39" s="1">
        <v>3</v>
      </c>
      <c r="K39" s="1">
        <v>2</v>
      </c>
      <c r="L39" s="1">
        <v>0</v>
      </c>
      <c r="M39" s="1">
        <v>0</v>
      </c>
      <c r="N39" s="1"/>
      <c r="O39" s="1">
        <v>16</v>
      </c>
      <c r="P39" s="1">
        <v>52</v>
      </c>
      <c r="Q39" s="1">
        <v>20</v>
      </c>
      <c r="R39" s="1">
        <v>51</v>
      </c>
      <c r="S39" s="1">
        <v>8</v>
      </c>
      <c r="T39">
        <v>19</v>
      </c>
    </row>
    <row r="40" spans="1:20">
      <c r="A40" s="1">
        <v>9</v>
      </c>
      <c r="B40" s="1">
        <v>21</v>
      </c>
      <c r="C40" s="1">
        <v>11</v>
      </c>
      <c r="D40" s="1">
        <v>28</v>
      </c>
      <c r="E40" s="1">
        <v>6</v>
      </c>
      <c r="F40" s="1">
        <v>12</v>
      </c>
      <c r="G40" s="1"/>
      <c r="H40" s="1">
        <v>4</v>
      </c>
      <c r="I40" s="1">
        <v>16</v>
      </c>
      <c r="J40" s="1">
        <v>3</v>
      </c>
      <c r="K40" s="1">
        <v>2</v>
      </c>
      <c r="L40" s="1">
        <v>0</v>
      </c>
      <c r="M40" s="1">
        <v>0</v>
      </c>
      <c r="N40" s="1"/>
      <c r="O40" s="1"/>
      <c r="P40" s="1"/>
      <c r="Q40" s="1"/>
      <c r="R40" s="1"/>
      <c r="S40" s="1"/>
    </row>
    <row r="41" spans="1:20">
      <c r="A41" s="1">
        <v>10</v>
      </c>
      <c r="B41" s="1">
        <v>19</v>
      </c>
      <c r="C41" s="1">
        <v>16</v>
      </c>
      <c r="D41" s="1">
        <v>30</v>
      </c>
      <c r="E41" s="1">
        <v>10</v>
      </c>
      <c r="F41" s="1">
        <v>22</v>
      </c>
      <c r="G41" s="1"/>
      <c r="H41" s="1">
        <v>5</v>
      </c>
      <c r="I41" s="1">
        <v>35</v>
      </c>
      <c r="J41" s="1">
        <v>6</v>
      </c>
      <c r="K41" s="1">
        <v>6</v>
      </c>
      <c r="L41" s="1">
        <v>1</v>
      </c>
      <c r="M41" s="1">
        <v>2</v>
      </c>
      <c r="N41" s="1"/>
      <c r="O41" s="1" t="s">
        <v>1</v>
      </c>
      <c r="P41" s="1" t="s">
        <v>2</v>
      </c>
      <c r="Q41" s="1" t="s">
        <v>3</v>
      </c>
      <c r="R41" s="1" t="s">
        <v>4</v>
      </c>
      <c r="S41" s="1" t="s">
        <v>5</v>
      </c>
    </row>
    <row r="42" spans="1:20">
      <c r="A42" s="1">
        <v>11</v>
      </c>
      <c r="B42" s="1">
        <v>6</v>
      </c>
      <c r="C42" s="1">
        <v>16</v>
      </c>
      <c r="D42" s="1">
        <v>44</v>
      </c>
      <c r="E42" s="1">
        <v>11</v>
      </c>
      <c r="F42" s="1">
        <v>25</v>
      </c>
      <c r="G42" s="1"/>
      <c r="H42" s="1">
        <v>6</v>
      </c>
      <c r="I42" s="1">
        <v>20</v>
      </c>
      <c r="J42" s="1">
        <v>5</v>
      </c>
      <c r="K42" s="1">
        <v>4</v>
      </c>
      <c r="L42" s="1">
        <v>0</v>
      </c>
      <c r="M42" s="1">
        <v>0</v>
      </c>
      <c r="N42" s="1"/>
      <c r="O42" s="1">
        <v>2</v>
      </c>
      <c r="P42" s="9">
        <f>P25/(P25+Q25+R25+S25)</f>
        <v>0.75</v>
      </c>
      <c r="Q42" s="9">
        <f>Q25/(P25+Q25+R25+S25)</f>
        <v>0.22222222222222221</v>
      </c>
      <c r="R42" s="9">
        <f>R25/(P25+Q25+R25+S25)</f>
        <v>2.7777777777777776E-2</v>
      </c>
      <c r="S42" s="9">
        <f>S25/(P25+Q25+R25+S25)</f>
        <v>0</v>
      </c>
    </row>
    <row r="43" spans="1:20">
      <c r="A43" s="1">
        <v>12</v>
      </c>
      <c r="B43" s="1">
        <v>29</v>
      </c>
      <c r="C43" s="1">
        <v>19</v>
      </c>
      <c r="D43" s="1">
        <v>37</v>
      </c>
      <c r="E43" s="1">
        <v>7</v>
      </c>
      <c r="F43" s="1">
        <v>14</v>
      </c>
      <c r="G43" s="1"/>
      <c r="H43" s="1">
        <v>7</v>
      </c>
      <c r="I43" s="1">
        <v>18</v>
      </c>
      <c r="J43" s="1">
        <v>7</v>
      </c>
      <c r="K43" s="1">
        <v>8</v>
      </c>
      <c r="L43" s="1">
        <v>2</v>
      </c>
      <c r="M43" s="1">
        <v>8</v>
      </c>
      <c r="N43" s="1"/>
      <c r="O43" s="1">
        <v>3</v>
      </c>
      <c r="P43" s="9">
        <f t="shared" ref="P43:P56" si="13">P26/(P26+Q26+R26+S26)</f>
        <v>0.81730769230769229</v>
      </c>
      <c r="Q43" s="9">
        <f t="shared" ref="Q43:Q56" si="14">Q26/(P26+Q26+R26+S26)</f>
        <v>9.6153846153846159E-2</v>
      </c>
      <c r="R43" s="9">
        <f t="shared" ref="R43:R56" si="15">R26/(P26+Q26+R26+S26)</f>
        <v>8.6538461538461536E-2</v>
      </c>
      <c r="S43" s="9">
        <f t="shared" ref="S43:S56" si="16">S26/(P26+Q26+R26+S26)</f>
        <v>0</v>
      </c>
    </row>
    <row r="44" spans="1:20">
      <c r="A44" s="1">
        <v>13</v>
      </c>
      <c r="B44" s="1">
        <v>11</v>
      </c>
      <c r="C44" s="1">
        <v>22</v>
      </c>
      <c r="D44" s="1">
        <v>28</v>
      </c>
      <c r="E44" s="1">
        <v>6</v>
      </c>
      <c r="F44" s="1">
        <v>16</v>
      </c>
      <c r="G44" s="1"/>
      <c r="H44" s="1">
        <v>8</v>
      </c>
      <c r="I44" s="1">
        <v>24</v>
      </c>
      <c r="J44" s="1">
        <v>6</v>
      </c>
      <c r="K44" s="1">
        <v>8</v>
      </c>
      <c r="L44" s="1">
        <v>11</v>
      </c>
      <c r="M44" s="1">
        <v>30</v>
      </c>
      <c r="N44" s="1"/>
      <c r="O44" s="1">
        <v>4</v>
      </c>
      <c r="P44" s="9">
        <f t="shared" si="13"/>
        <v>0.625</v>
      </c>
      <c r="Q44" s="9">
        <f t="shared" si="14"/>
        <v>0.17499999999999999</v>
      </c>
      <c r="R44" s="9">
        <f t="shared" si="15"/>
        <v>0.15</v>
      </c>
      <c r="S44" s="9">
        <f t="shared" si="16"/>
        <v>0.05</v>
      </c>
    </row>
    <row r="45" spans="1:20">
      <c r="A45" s="1">
        <v>14</v>
      </c>
      <c r="B45" s="1">
        <v>19</v>
      </c>
      <c r="C45" s="1">
        <v>20</v>
      </c>
      <c r="D45" s="1">
        <v>22</v>
      </c>
      <c r="E45" s="1">
        <v>9</v>
      </c>
      <c r="F45" s="1">
        <v>20</v>
      </c>
      <c r="G45" s="1"/>
      <c r="H45" s="1">
        <v>9</v>
      </c>
      <c r="I45" s="1">
        <v>17</v>
      </c>
      <c r="J45" s="1">
        <v>9</v>
      </c>
      <c r="K45" s="1">
        <v>5</v>
      </c>
      <c r="L45" s="1">
        <v>3</v>
      </c>
      <c r="M45" s="1">
        <v>6</v>
      </c>
      <c r="N45" s="1"/>
      <c r="O45" s="1">
        <v>5</v>
      </c>
      <c r="P45" s="9">
        <f t="shared" si="13"/>
        <v>0.66249999999999998</v>
      </c>
      <c r="Q45" s="9">
        <f t="shared" si="14"/>
        <v>0.15</v>
      </c>
      <c r="R45" s="9">
        <f t="shared" si="15"/>
        <v>0.1875</v>
      </c>
      <c r="S45" s="9">
        <f t="shared" si="16"/>
        <v>0</v>
      </c>
    </row>
    <row r="46" spans="1:20">
      <c r="A46" s="1">
        <v>15</v>
      </c>
      <c r="B46" s="1">
        <v>14</v>
      </c>
      <c r="C46" s="1">
        <v>11</v>
      </c>
      <c r="D46" s="1">
        <v>36</v>
      </c>
      <c r="E46" s="1">
        <v>5</v>
      </c>
      <c r="F46" s="1">
        <v>10</v>
      </c>
      <c r="G46" s="1"/>
      <c r="H46" s="1">
        <v>10</v>
      </c>
      <c r="I46" s="1">
        <v>13</v>
      </c>
      <c r="J46" s="1">
        <v>14</v>
      </c>
      <c r="K46" s="1">
        <v>9</v>
      </c>
      <c r="L46" s="1">
        <v>2</v>
      </c>
      <c r="M46" s="1">
        <v>4</v>
      </c>
      <c r="N46" s="1"/>
      <c r="O46" s="1">
        <v>6</v>
      </c>
      <c r="P46" s="9">
        <f t="shared" si="13"/>
        <v>0.39743589743589741</v>
      </c>
      <c r="Q46" s="9">
        <f t="shared" si="14"/>
        <v>0.37179487179487181</v>
      </c>
      <c r="R46" s="9">
        <f t="shared" si="15"/>
        <v>0.20512820512820512</v>
      </c>
      <c r="S46" s="9">
        <f t="shared" si="16"/>
        <v>2.564102564102564E-2</v>
      </c>
    </row>
    <row r="47" spans="1:20">
      <c r="A47" s="1"/>
      <c r="B47" s="1"/>
      <c r="C47" s="1"/>
      <c r="D47" s="1"/>
      <c r="E47" s="1"/>
      <c r="F47" s="1"/>
      <c r="G47" s="1"/>
      <c r="H47" s="1">
        <v>11</v>
      </c>
      <c r="I47" s="1">
        <v>15</v>
      </c>
      <c r="J47" s="1">
        <v>8</v>
      </c>
      <c r="K47" s="1">
        <v>12</v>
      </c>
      <c r="L47" s="1">
        <v>2</v>
      </c>
      <c r="M47" s="1">
        <v>4</v>
      </c>
      <c r="N47" s="1"/>
      <c r="O47" s="1">
        <v>7</v>
      </c>
      <c r="P47" s="9">
        <f t="shared" si="13"/>
        <v>0.50617283950617287</v>
      </c>
      <c r="Q47" s="9">
        <f t="shared" si="14"/>
        <v>0.27160493827160492</v>
      </c>
      <c r="R47" s="9">
        <f t="shared" si="15"/>
        <v>0.1728395061728395</v>
      </c>
      <c r="S47" s="9">
        <f t="shared" si="16"/>
        <v>4.9382716049382713E-2</v>
      </c>
    </row>
    <row r="48" spans="1:20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/>
      <c r="G48" s="1"/>
      <c r="H48" s="1">
        <v>12</v>
      </c>
      <c r="I48" s="1">
        <v>19</v>
      </c>
      <c r="J48" s="1">
        <v>12</v>
      </c>
      <c r="K48" s="1">
        <v>11</v>
      </c>
      <c r="L48" s="1">
        <v>5</v>
      </c>
      <c r="M48" s="1">
        <v>10</v>
      </c>
      <c r="N48" s="1"/>
      <c r="O48" s="1">
        <v>8</v>
      </c>
      <c r="P48" s="9">
        <f t="shared" si="13"/>
        <v>0.55339805825242716</v>
      </c>
      <c r="Q48" s="9">
        <f t="shared" si="14"/>
        <v>0.20388349514563106</v>
      </c>
      <c r="R48" s="9">
        <f t="shared" si="15"/>
        <v>0.17475728155339806</v>
      </c>
      <c r="S48" s="9">
        <f t="shared" si="16"/>
        <v>6.7961165048543687E-2</v>
      </c>
    </row>
    <row r="49" spans="1:20">
      <c r="A49" s="1">
        <v>2</v>
      </c>
      <c r="B49" s="14">
        <f>B33/(B33+C33+D33+E33)</f>
        <v>0.65822784810126578</v>
      </c>
      <c r="C49" s="14">
        <f>C33/(B33+C33+D33+E33)</f>
        <v>0.16455696202531644</v>
      </c>
      <c r="D49" s="14">
        <f>D33/(B33+C33+D33+E33)</f>
        <v>0.17721518987341772</v>
      </c>
      <c r="E49" s="14">
        <f>E33/(B33+C33+D33+E33)</f>
        <v>0</v>
      </c>
      <c r="F49" s="1"/>
      <c r="G49" s="1"/>
      <c r="H49" s="1">
        <v>13</v>
      </c>
      <c r="I49" s="1">
        <v>13</v>
      </c>
      <c r="J49" s="1">
        <v>13</v>
      </c>
      <c r="K49" s="1">
        <v>9</v>
      </c>
      <c r="L49" s="1">
        <v>1</v>
      </c>
      <c r="M49" s="1">
        <v>2</v>
      </c>
      <c r="N49" s="1"/>
      <c r="O49" s="1">
        <v>9</v>
      </c>
      <c r="P49" s="9">
        <f t="shared" si="13"/>
        <v>0.45918367346938777</v>
      </c>
      <c r="Q49" s="9">
        <f t="shared" si="14"/>
        <v>0.2857142857142857</v>
      </c>
      <c r="R49" s="9">
        <f t="shared" si="15"/>
        <v>0.24489795918367346</v>
      </c>
      <c r="S49" s="9">
        <f t="shared" si="16"/>
        <v>1.020408163265306E-2</v>
      </c>
    </row>
    <row r="50" spans="1:20">
      <c r="A50" s="1">
        <v>3</v>
      </c>
      <c r="B50" s="14">
        <f t="shared" ref="B50:B62" si="17">B34/(B34+C34+D34+E34)</f>
        <v>0.21875</v>
      </c>
      <c r="C50" s="14">
        <f t="shared" ref="C50:C62" si="18">C34/(B34+C34+D34+E34)</f>
        <v>0.28125</v>
      </c>
      <c r="D50" s="14">
        <f t="shared" ref="D50:D62" si="19">D34/(B34+C34+D34+E34)</f>
        <v>0.375</v>
      </c>
      <c r="E50" s="14">
        <f t="shared" ref="E50:E62" si="20">E34/(B34+C34+D34+E34)</f>
        <v>0.125</v>
      </c>
      <c r="F50" s="1"/>
      <c r="G50" s="1"/>
      <c r="H50" s="1">
        <v>14</v>
      </c>
      <c r="I50" s="1">
        <v>25</v>
      </c>
      <c r="J50" s="1">
        <v>11</v>
      </c>
      <c r="K50" s="1">
        <v>20</v>
      </c>
      <c r="L50" s="1">
        <v>1</v>
      </c>
      <c r="M50" s="1">
        <v>2</v>
      </c>
      <c r="N50" s="1"/>
      <c r="O50" s="1">
        <v>10</v>
      </c>
      <c r="P50" s="9">
        <f t="shared" si="13"/>
        <v>0.60416666666666663</v>
      </c>
      <c r="Q50" s="9">
        <f t="shared" si="14"/>
        <v>0.1875</v>
      </c>
      <c r="R50" s="9">
        <f t="shared" si="15"/>
        <v>0.16666666666666666</v>
      </c>
      <c r="S50" s="9">
        <f t="shared" si="16"/>
        <v>4.1666666666666664E-2</v>
      </c>
    </row>
    <row r="51" spans="1:20">
      <c r="A51" s="1">
        <v>4</v>
      </c>
      <c r="B51" s="14">
        <f t="shared" si="17"/>
        <v>0.43333333333333335</v>
      </c>
      <c r="C51" s="14">
        <f t="shared" si="18"/>
        <v>0.2</v>
      </c>
      <c r="D51" s="14">
        <f t="shared" si="19"/>
        <v>0.32222222222222224</v>
      </c>
      <c r="E51" s="14">
        <f t="shared" si="20"/>
        <v>4.4444444444444446E-2</v>
      </c>
      <c r="F51" s="1"/>
      <c r="G51" s="1"/>
      <c r="H51" s="1">
        <v>15</v>
      </c>
      <c r="I51" s="1">
        <v>15</v>
      </c>
      <c r="J51" s="1">
        <v>5</v>
      </c>
      <c r="K51" s="1">
        <v>6</v>
      </c>
      <c r="L51" s="1">
        <v>0</v>
      </c>
      <c r="M51" s="1">
        <v>0</v>
      </c>
      <c r="N51" s="1"/>
      <c r="O51" s="1">
        <v>11</v>
      </c>
      <c r="P51" s="9">
        <f t="shared" si="13"/>
        <v>0.52380952380952384</v>
      </c>
      <c r="Q51" s="9">
        <f t="shared" si="14"/>
        <v>0.26190476190476192</v>
      </c>
      <c r="R51" s="9">
        <f t="shared" si="15"/>
        <v>0.17460317460317459</v>
      </c>
      <c r="S51" s="9">
        <f t="shared" si="16"/>
        <v>3.968253968253968E-2</v>
      </c>
    </row>
    <row r="52" spans="1:20">
      <c r="A52" s="1">
        <v>5</v>
      </c>
      <c r="B52" s="14">
        <f t="shared" si="17"/>
        <v>0.38383838383838381</v>
      </c>
      <c r="C52" s="14">
        <f t="shared" si="18"/>
        <v>0.23232323232323232</v>
      </c>
      <c r="D52" s="14">
        <f t="shared" si="19"/>
        <v>0.32323232323232326</v>
      </c>
      <c r="E52" s="14">
        <f t="shared" si="20"/>
        <v>6.0606060606060608E-2</v>
      </c>
      <c r="F52" s="1"/>
      <c r="G52" s="1"/>
      <c r="H52" s="1">
        <v>16</v>
      </c>
      <c r="I52" s="1">
        <v>52</v>
      </c>
      <c r="J52" s="1">
        <v>7</v>
      </c>
      <c r="K52" s="1">
        <v>22</v>
      </c>
      <c r="L52" s="1">
        <v>4</v>
      </c>
      <c r="M52" s="1">
        <v>9</v>
      </c>
      <c r="N52" s="1"/>
      <c r="O52" s="1">
        <v>12</v>
      </c>
      <c r="P52" s="9">
        <f t="shared" si="13"/>
        <v>0.54545454545454541</v>
      </c>
      <c r="Q52" s="9">
        <f t="shared" si="14"/>
        <v>0.19834710743801653</v>
      </c>
      <c r="R52" s="9">
        <f t="shared" si="15"/>
        <v>0.23140495867768596</v>
      </c>
      <c r="S52" s="9">
        <f t="shared" si="16"/>
        <v>2.4793388429752067E-2</v>
      </c>
    </row>
    <row r="53" spans="1:20">
      <c r="A53" s="1">
        <v>6</v>
      </c>
      <c r="B53" s="14">
        <f t="shared" si="17"/>
        <v>0.3125</v>
      </c>
      <c r="C53" s="14">
        <f t="shared" si="18"/>
        <v>0.13750000000000001</v>
      </c>
      <c r="D53" s="14">
        <f t="shared" si="19"/>
        <v>0.47499999999999998</v>
      </c>
      <c r="E53" s="14">
        <f t="shared" si="20"/>
        <v>7.4999999999999997E-2</v>
      </c>
      <c r="F53" s="1"/>
      <c r="G53" s="1"/>
      <c r="H53" s="1"/>
      <c r="I53" s="1"/>
      <c r="J53" s="1"/>
      <c r="K53" s="1"/>
      <c r="L53" s="1"/>
      <c r="M53" s="1"/>
      <c r="N53" s="1"/>
      <c r="O53" s="1">
        <v>13</v>
      </c>
      <c r="P53" s="9">
        <f t="shared" si="13"/>
        <v>0.47107438016528924</v>
      </c>
      <c r="Q53" s="9">
        <f t="shared" si="14"/>
        <v>0.21487603305785125</v>
      </c>
      <c r="R53" s="9">
        <f t="shared" si="15"/>
        <v>0.21487603305785125</v>
      </c>
      <c r="S53" s="9">
        <f t="shared" si="16"/>
        <v>9.9173553719008267E-2</v>
      </c>
    </row>
    <row r="54" spans="1:20">
      <c r="A54" s="1">
        <v>7</v>
      </c>
      <c r="B54" s="14">
        <f t="shared" si="17"/>
        <v>0.27500000000000002</v>
      </c>
      <c r="C54" s="14">
        <f t="shared" si="18"/>
        <v>0.26250000000000001</v>
      </c>
      <c r="D54" s="14">
        <f t="shared" si="19"/>
        <v>0.4</v>
      </c>
      <c r="E54" s="14">
        <f t="shared" si="20"/>
        <v>6.25E-2</v>
      </c>
      <c r="F54" s="1"/>
      <c r="G54" s="1"/>
      <c r="H54" s="1" t="s">
        <v>1</v>
      </c>
      <c r="I54" s="1" t="s">
        <v>2</v>
      </c>
      <c r="J54" s="1" t="s">
        <v>3</v>
      </c>
      <c r="K54" s="1" t="s">
        <v>4</v>
      </c>
      <c r="L54" s="1" t="s">
        <v>5</v>
      </c>
      <c r="M54" s="1"/>
      <c r="N54" s="1"/>
      <c r="O54" s="1">
        <v>14</v>
      </c>
      <c r="P54" s="9">
        <f t="shared" si="13"/>
        <v>0.4</v>
      </c>
      <c r="Q54" s="9">
        <f t="shared" si="14"/>
        <v>0.28888888888888886</v>
      </c>
      <c r="R54" s="9">
        <f t="shared" si="15"/>
        <v>0.25925925925925924</v>
      </c>
      <c r="S54" s="9">
        <f t="shared" si="16"/>
        <v>5.185185185185185E-2</v>
      </c>
    </row>
    <row r="55" spans="1:20">
      <c r="A55" s="1">
        <v>8</v>
      </c>
      <c r="B55" s="14">
        <f t="shared" si="17"/>
        <v>0.171875</v>
      </c>
      <c r="C55" s="14">
        <f t="shared" si="18"/>
        <v>0.328125</v>
      </c>
      <c r="D55" s="14">
        <f t="shared" si="19"/>
        <v>0.375</v>
      </c>
      <c r="E55" s="14">
        <f t="shared" si="20"/>
        <v>0.125</v>
      </c>
      <c r="F55" s="1"/>
      <c r="G55" s="1"/>
      <c r="H55" s="1">
        <v>2</v>
      </c>
      <c r="I55" s="9">
        <f>I38/(I38+J38+K38+L38)</f>
        <v>0.8571428571428571</v>
      </c>
      <c r="J55" s="9">
        <f>J38/(I38+J38+K38+L38)</f>
        <v>4.7619047619047616E-2</v>
      </c>
      <c r="K55" s="9">
        <f>K38/(I38+J38+K38+L38)</f>
        <v>9.5238095238095233E-2</v>
      </c>
      <c r="L55" s="9">
        <f>L38/(I38+J38+K38+L38)</f>
        <v>0</v>
      </c>
      <c r="M55" s="1"/>
      <c r="N55" s="1"/>
      <c r="O55" s="1">
        <v>15</v>
      </c>
      <c r="P55" s="9">
        <f t="shared" si="13"/>
        <v>0.39784946236559138</v>
      </c>
      <c r="Q55" s="9">
        <f t="shared" si="14"/>
        <v>0.18279569892473119</v>
      </c>
      <c r="R55" s="9">
        <f t="shared" si="15"/>
        <v>0.39784946236559138</v>
      </c>
      <c r="S55" s="9">
        <f t="shared" si="16"/>
        <v>2.1505376344086023E-2</v>
      </c>
    </row>
    <row r="56" spans="1:20">
      <c r="A56" s="1">
        <v>9</v>
      </c>
      <c r="B56" s="14">
        <f t="shared" si="17"/>
        <v>0.31818181818181818</v>
      </c>
      <c r="C56" s="14">
        <f t="shared" si="18"/>
        <v>0.16666666666666666</v>
      </c>
      <c r="D56" s="14">
        <f t="shared" si="19"/>
        <v>0.42424242424242425</v>
      </c>
      <c r="E56" s="14">
        <f t="shared" si="20"/>
        <v>9.0909090909090912E-2</v>
      </c>
      <c r="F56" s="1"/>
      <c r="G56" s="1"/>
      <c r="H56" s="1">
        <v>3</v>
      </c>
      <c r="I56" s="9">
        <f t="shared" ref="I56:I69" si="21">I39/(I39+J39+K39+L39)</f>
        <v>0.72222222222222221</v>
      </c>
      <c r="J56" s="9">
        <f t="shared" ref="J56:J69" si="22">J39/(I39+J39+K39+L39)</f>
        <v>0.16666666666666666</v>
      </c>
      <c r="K56" s="9">
        <f t="shared" ref="K56:K69" si="23">K39/(I39+J39+K39+L39)</f>
        <v>0.1111111111111111</v>
      </c>
      <c r="L56" s="9">
        <f t="shared" ref="L56:L69" si="24">L39/(I39+J39+K39+L39)</f>
        <v>0</v>
      </c>
      <c r="M56" s="1"/>
      <c r="N56" s="1"/>
      <c r="O56" s="1">
        <v>16</v>
      </c>
      <c r="P56" s="9">
        <f t="shared" si="13"/>
        <v>0.39694656488549618</v>
      </c>
      <c r="Q56" s="9">
        <f t="shared" si="14"/>
        <v>0.15267175572519084</v>
      </c>
      <c r="R56" s="9">
        <f t="shared" si="15"/>
        <v>0.38931297709923662</v>
      </c>
      <c r="S56" s="9">
        <f t="shared" si="16"/>
        <v>6.1068702290076333E-2</v>
      </c>
    </row>
    <row r="57" spans="1:20">
      <c r="A57" s="1">
        <v>10</v>
      </c>
      <c r="B57" s="14">
        <f t="shared" si="17"/>
        <v>0.25333333333333335</v>
      </c>
      <c r="C57" s="14">
        <f t="shared" si="18"/>
        <v>0.21333333333333335</v>
      </c>
      <c r="D57" s="14">
        <f t="shared" si="19"/>
        <v>0.4</v>
      </c>
      <c r="E57" s="14">
        <f t="shared" si="20"/>
        <v>0.13333333333333333</v>
      </c>
      <c r="F57" s="1"/>
      <c r="G57" s="1"/>
      <c r="H57" s="1">
        <v>4</v>
      </c>
      <c r="I57" s="9">
        <f t="shared" si="21"/>
        <v>0.76190476190476186</v>
      </c>
      <c r="J57" s="9">
        <f t="shared" si="22"/>
        <v>0.14285714285714285</v>
      </c>
      <c r="K57" s="9">
        <f t="shared" si="23"/>
        <v>9.5238095238095233E-2</v>
      </c>
      <c r="L57" s="9">
        <f t="shared" si="24"/>
        <v>0</v>
      </c>
      <c r="M57" s="1"/>
      <c r="N57" s="1"/>
      <c r="O57" s="10" t="s">
        <v>7</v>
      </c>
      <c r="P57" s="11">
        <f>SUM(P25:P39)/SUM($P$25:$S$39)</f>
        <v>0.52775963422599603</v>
      </c>
      <c r="Q57" s="11">
        <f t="shared" ref="Q57:S57" si="25">SUM(Q25:Q39)/SUM($P$25:$S$39)</f>
        <v>0.2155453951665578</v>
      </c>
      <c r="R57" s="11">
        <f t="shared" si="25"/>
        <v>0.21685173089483997</v>
      </c>
      <c r="S57" s="11">
        <f t="shared" si="25"/>
        <v>3.9843239712606136E-2</v>
      </c>
    </row>
    <row r="58" spans="1:20">
      <c r="A58" s="1">
        <v>11</v>
      </c>
      <c r="B58" s="14">
        <f t="shared" si="17"/>
        <v>7.792207792207792E-2</v>
      </c>
      <c r="C58" s="14">
        <f t="shared" si="18"/>
        <v>0.20779220779220781</v>
      </c>
      <c r="D58" s="14">
        <f t="shared" si="19"/>
        <v>0.5714285714285714</v>
      </c>
      <c r="E58" s="14">
        <f t="shared" si="20"/>
        <v>0.14285714285714285</v>
      </c>
      <c r="F58" s="1"/>
      <c r="G58" s="1"/>
      <c r="H58" s="1">
        <v>5</v>
      </c>
      <c r="I58" s="9">
        <f t="shared" si="21"/>
        <v>0.72916666666666663</v>
      </c>
      <c r="J58" s="9">
        <f t="shared" si="22"/>
        <v>0.125</v>
      </c>
      <c r="K58" s="9">
        <f t="shared" si="23"/>
        <v>0.125</v>
      </c>
      <c r="L58" s="9">
        <f t="shared" si="24"/>
        <v>2.0833333333333332E-2</v>
      </c>
      <c r="M58" s="1"/>
      <c r="N58" s="1"/>
    </row>
    <row r="59" spans="1:20">
      <c r="A59" s="1">
        <v>12</v>
      </c>
      <c r="B59" s="14">
        <f t="shared" si="17"/>
        <v>0.31521739130434784</v>
      </c>
      <c r="C59" s="14">
        <f t="shared" si="18"/>
        <v>0.20652173913043478</v>
      </c>
      <c r="D59" s="14">
        <f t="shared" si="19"/>
        <v>0.40217391304347827</v>
      </c>
      <c r="E59" s="14">
        <f t="shared" si="20"/>
        <v>7.6086956521739135E-2</v>
      </c>
      <c r="F59" s="1"/>
      <c r="G59" s="1"/>
      <c r="H59" s="1">
        <v>6</v>
      </c>
      <c r="I59" s="9">
        <f t="shared" si="21"/>
        <v>0.68965517241379315</v>
      </c>
      <c r="J59" s="9">
        <f t="shared" si="22"/>
        <v>0.17241379310344829</v>
      </c>
      <c r="K59" s="9">
        <f t="shared" si="23"/>
        <v>0.13793103448275862</v>
      </c>
      <c r="L59" s="9">
        <f t="shared" si="24"/>
        <v>0</v>
      </c>
      <c r="N59" s="1"/>
    </row>
    <row r="60" spans="1:20">
      <c r="A60" s="1">
        <v>13</v>
      </c>
      <c r="B60" s="14">
        <f t="shared" si="17"/>
        <v>0.16417910447761194</v>
      </c>
      <c r="C60" s="14">
        <f t="shared" si="18"/>
        <v>0.32835820895522388</v>
      </c>
      <c r="D60" s="14">
        <f t="shared" si="19"/>
        <v>0.41791044776119401</v>
      </c>
      <c r="E60" s="14">
        <f t="shared" si="20"/>
        <v>8.9552238805970144E-2</v>
      </c>
      <c r="H60" s="1">
        <v>7</v>
      </c>
      <c r="I60" s="9">
        <f t="shared" si="21"/>
        <v>0.51428571428571423</v>
      </c>
      <c r="J60" s="9">
        <f t="shared" si="22"/>
        <v>0.2</v>
      </c>
      <c r="K60" s="9">
        <f t="shared" si="23"/>
        <v>0.22857142857142856</v>
      </c>
      <c r="L60" s="9">
        <f t="shared" si="24"/>
        <v>5.7142857142857141E-2</v>
      </c>
      <c r="Q60" s="10" t="s">
        <v>14</v>
      </c>
    </row>
    <row r="61" spans="1:20">
      <c r="A61" s="1">
        <v>14</v>
      </c>
      <c r="B61" s="14">
        <f t="shared" si="17"/>
        <v>0.27142857142857141</v>
      </c>
      <c r="C61" s="14">
        <f t="shared" si="18"/>
        <v>0.2857142857142857</v>
      </c>
      <c r="D61" s="14">
        <f t="shared" si="19"/>
        <v>0.31428571428571428</v>
      </c>
      <c r="E61" s="14">
        <f t="shared" si="20"/>
        <v>0.12857142857142856</v>
      </c>
      <c r="H61" s="1">
        <v>8</v>
      </c>
      <c r="I61" s="9">
        <f t="shared" si="21"/>
        <v>0.48979591836734693</v>
      </c>
      <c r="J61" s="9">
        <f t="shared" si="22"/>
        <v>0.12244897959183673</v>
      </c>
      <c r="K61" s="9">
        <f t="shared" si="23"/>
        <v>0.16326530612244897</v>
      </c>
      <c r="L61" s="9">
        <f t="shared" si="24"/>
        <v>0.22448979591836735</v>
      </c>
      <c r="O61" s="12" t="s">
        <v>1</v>
      </c>
      <c r="P61" s="12" t="s">
        <v>2</v>
      </c>
      <c r="Q61" s="12" t="s">
        <v>3</v>
      </c>
      <c r="R61" s="12" t="s">
        <v>4</v>
      </c>
      <c r="S61" s="12" t="s">
        <v>5</v>
      </c>
      <c r="T61" s="12" t="s">
        <v>6</v>
      </c>
    </row>
    <row r="62" spans="1:20">
      <c r="A62" s="1">
        <v>15</v>
      </c>
      <c r="B62" s="14">
        <f t="shared" si="17"/>
        <v>0.21212121212121213</v>
      </c>
      <c r="C62" s="14">
        <f t="shared" si="18"/>
        <v>0.16666666666666666</v>
      </c>
      <c r="D62" s="14">
        <f t="shared" si="19"/>
        <v>0.54545454545454541</v>
      </c>
      <c r="E62" s="14">
        <f t="shared" si="20"/>
        <v>7.575757575757576E-2</v>
      </c>
      <c r="H62" s="1">
        <v>9</v>
      </c>
      <c r="I62" s="9">
        <f t="shared" si="21"/>
        <v>0.5</v>
      </c>
      <c r="J62" s="9">
        <f t="shared" si="22"/>
        <v>0.26470588235294118</v>
      </c>
      <c r="K62" s="9">
        <f t="shared" si="23"/>
        <v>0.14705882352941177</v>
      </c>
      <c r="L62" s="9">
        <f t="shared" si="24"/>
        <v>8.8235294117647065E-2</v>
      </c>
      <c r="O62" s="13">
        <v>2</v>
      </c>
      <c r="P62" s="13">
        <v>27</v>
      </c>
      <c r="Q62" s="13">
        <v>8</v>
      </c>
      <c r="R62" s="13">
        <v>3</v>
      </c>
      <c r="S62" s="13">
        <v>5</v>
      </c>
      <c r="T62" s="13">
        <v>11</v>
      </c>
    </row>
    <row r="63" spans="1:20">
      <c r="A63" s="10" t="s">
        <v>7</v>
      </c>
      <c r="B63" s="15">
        <f>SUM(B33:B46)/SUM($B$33:$E$46)</f>
        <v>0.29934518241347052</v>
      </c>
      <c r="C63" s="15">
        <f t="shared" ref="C63:E63" si="26">SUM(C33:C46)/SUM($B$33:$E$46)</f>
        <v>0.22450888681010289</v>
      </c>
      <c r="D63" s="15">
        <f t="shared" si="26"/>
        <v>0.39101964452759591</v>
      </c>
      <c r="E63" s="15">
        <f t="shared" si="26"/>
        <v>8.5126286248830688E-2</v>
      </c>
      <c r="H63" s="1">
        <v>10</v>
      </c>
      <c r="I63" s="9">
        <f t="shared" si="21"/>
        <v>0.34210526315789475</v>
      </c>
      <c r="J63" s="9">
        <f t="shared" si="22"/>
        <v>0.36842105263157893</v>
      </c>
      <c r="K63" s="9">
        <f t="shared" si="23"/>
        <v>0.23684210526315788</v>
      </c>
      <c r="L63" s="9">
        <f t="shared" si="24"/>
        <v>5.2631578947368418E-2</v>
      </c>
      <c r="O63" s="13">
        <v>3</v>
      </c>
      <c r="P63" s="13">
        <v>78</v>
      </c>
      <c r="Q63" s="13">
        <v>14</v>
      </c>
      <c r="R63" s="13">
        <v>17</v>
      </c>
      <c r="S63" s="13">
        <v>0</v>
      </c>
      <c r="T63" s="13">
        <v>0</v>
      </c>
    </row>
    <row r="64" spans="1:20">
      <c r="H64" s="1">
        <v>11</v>
      </c>
      <c r="I64" s="9">
        <f t="shared" si="21"/>
        <v>0.40540540540540543</v>
      </c>
      <c r="J64" s="9">
        <f t="shared" si="22"/>
        <v>0.21621621621621623</v>
      </c>
      <c r="K64" s="9">
        <f t="shared" si="23"/>
        <v>0.32432432432432434</v>
      </c>
      <c r="L64" s="9">
        <f t="shared" si="24"/>
        <v>5.4054054054054057E-2</v>
      </c>
      <c r="O64" s="13">
        <v>4</v>
      </c>
      <c r="P64" s="13">
        <v>47</v>
      </c>
      <c r="Q64" s="13">
        <v>18</v>
      </c>
      <c r="R64" s="13">
        <v>16</v>
      </c>
      <c r="S64" s="13">
        <v>6</v>
      </c>
      <c r="T64" s="13">
        <v>13</v>
      </c>
    </row>
    <row r="65" spans="8:20">
      <c r="H65" s="1">
        <v>12</v>
      </c>
      <c r="I65" s="9">
        <f t="shared" si="21"/>
        <v>0.40425531914893614</v>
      </c>
      <c r="J65" s="9">
        <f t="shared" si="22"/>
        <v>0.25531914893617019</v>
      </c>
      <c r="K65" s="9">
        <f t="shared" si="23"/>
        <v>0.23404255319148937</v>
      </c>
      <c r="L65" s="9">
        <f t="shared" si="24"/>
        <v>0.10638297872340426</v>
      </c>
      <c r="O65" s="13">
        <v>5</v>
      </c>
      <c r="P65" s="13">
        <v>50</v>
      </c>
      <c r="Q65" s="13">
        <v>14</v>
      </c>
      <c r="R65" s="13">
        <v>16</v>
      </c>
      <c r="S65" s="13">
        <v>6</v>
      </c>
      <c r="T65" s="13">
        <v>12</v>
      </c>
    </row>
    <row r="66" spans="8:20">
      <c r="H66" s="1">
        <v>13</v>
      </c>
      <c r="I66" s="9">
        <f t="shared" si="21"/>
        <v>0.3611111111111111</v>
      </c>
      <c r="J66" s="9">
        <f t="shared" si="22"/>
        <v>0.3611111111111111</v>
      </c>
      <c r="K66" s="9">
        <f t="shared" si="23"/>
        <v>0.25</v>
      </c>
      <c r="L66" s="9">
        <f t="shared" si="24"/>
        <v>2.7777777777777776E-2</v>
      </c>
      <c r="O66" s="13">
        <v>6</v>
      </c>
      <c r="P66" s="13">
        <v>29</v>
      </c>
      <c r="Q66" s="13">
        <v>34</v>
      </c>
      <c r="R66" s="13">
        <v>16</v>
      </c>
      <c r="S66" s="13">
        <v>2</v>
      </c>
      <c r="T66" s="13">
        <v>6</v>
      </c>
    </row>
    <row r="67" spans="8:20">
      <c r="H67" s="1">
        <v>14</v>
      </c>
      <c r="I67" s="9">
        <f t="shared" si="21"/>
        <v>0.43859649122807015</v>
      </c>
      <c r="J67" s="9">
        <f t="shared" si="22"/>
        <v>0.19298245614035087</v>
      </c>
      <c r="K67" s="9">
        <f t="shared" si="23"/>
        <v>0.35087719298245612</v>
      </c>
      <c r="L67" s="9">
        <f t="shared" si="24"/>
        <v>1.7543859649122806E-2</v>
      </c>
      <c r="O67" s="13">
        <v>7</v>
      </c>
      <c r="P67" s="13">
        <v>36</v>
      </c>
      <c r="Q67" s="13">
        <v>28</v>
      </c>
      <c r="R67" s="13">
        <v>19</v>
      </c>
      <c r="S67" s="13">
        <v>3</v>
      </c>
      <c r="T67" s="13">
        <v>7</v>
      </c>
    </row>
    <row r="68" spans="8:20">
      <c r="H68" s="1">
        <v>15</v>
      </c>
      <c r="I68" s="9">
        <f t="shared" si="21"/>
        <v>0.57692307692307687</v>
      </c>
      <c r="J68" s="9">
        <f t="shared" si="22"/>
        <v>0.19230769230769232</v>
      </c>
      <c r="K68" s="9">
        <f t="shared" si="23"/>
        <v>0.23076923076923078</v>
      </c>
      <c r="L68" s="9">
        <f t="shared" si="24"/>
        <v>0</v>
      </c>
      <c r="O68" s="13">
        <v>8</v>
      </c>
      <c r="P68" s="13">
        <v>54</v>
      </c>
      <c r="Q68" s="13">
        <v>23</v>
      </c>
      <c r="R68" s="13">
        <v>21</v>
      </c>
      <c r="S68" s="13">
        <v>8</v>
      </c>
      <c r="T68" s="13">
        <v>19</v>
      </c>
    </row>
    <row r="69" spans="8:20">
      <c r="H69" s="1">
        <v>16</v>
      </c>
      <c r="I69" s="9">
        <f t="shared" si="21"/>
        <v>0.61176470588235299</v>
      </c>
      <c r="J69" s="9">
        <f t="shared" si="22"/>
        <v>8.2352941176470587E-2</v>
      </c>
      <c r="K69" s="9">
        <f t="shared" si="23"/>
        <v>0.25882352941176473</v>
      </c>
      <c r="L69" s="9">
        <f t="shared" si="24"/>
        <v>4.7058823529411764E-2</v>
      </c>
      <c r="O69" s="13">
        <v>9</v>
      </c>
      <c r="P69" s="13">
        <v>44</v>
      </c>
      <c r="Q69" s="13">
        <v>28</v>
      </c>
      <c r="R69" s="13">
        <v>26</v>
      </c>
      <c r="S69" s="13">
        <v>1</v>
      </c>
      <c r="T69" s="13">
        <v>2</v>
      </c>
    </row>
    <row r="70" spans="8:20">
      <c r="H70" s="10" t="s">
        <v>7</v>
      </c>
      <c r="I70" s="11">
        <f>SUM(I38:I52)/SUM($I$38:$L$52)</f>
        <v>0.53872633390705682</v>
      </c>
      <c r="J70" s="11">
        <f t="shared" ref="J70:L70" si="27">SUM(J38:J52)/SUM($I$38:$L$52)</f>
        <v>0.18932874354561102</v>
      </c>
      <c r="K70" s="11">
        <f t="shared" si="27"/>
        <v>0.21686746987951808</v>
      </c>
      <c r="L70" s="11">
        <f t="shared" si="27"/>
        <v>5.5077452667814115E-2</v>
      </c>
      <c r="O70" s="13">
        <v>10</v>
      </c>
      <c r="P70" s="13">
        <v>84</v>
      </c>
      <c r="Q70" s="13">
        <v>28</v>
      </c>
      <c r="R70" s="13">
        <v>26</v>
      </c>
      <c r="S70" s="13">
        <v>6</v>
      </c>
      <c r="T70" s="13">
        <v>12</v>
      </c>
    </row>
    <row r="71" spans="8:20">
      <c r="O71" s="13">
        <v>11</v>
      </c>
      <c r="P71" s="13">
        <v>65</v>
      </c>
      <c r="Q71" s="13">
        <v>33</v>
      </c>
      <c r="R71" s="13">
        <v>27</v>
      </c>
      <c r="S71" s="13">
        <v>7</v>
      </c>
      <c r="T71" s="13">
        <v>17</v>
      </c>
    </row>
    <row r="72" spans="8:20">
      <c r="O72" s="13">
        <v>12</v>
      </c>
      <c r="P72" s="13">
        <v>66</v>
      </c>
      <c r="Q72" s="13">
        <v>24</v>
      </c>
      <c r="R72" s="13">
        <v>33</v>
      </c>
      <c r="S72" s="13">
        <v>4</v>
      </c>
      <c r="T72" s="13">
        <v>9</v>
      </c>
    </row>
    <row r="73" spans="8:20">
      <c r="O73" s="13">
        <v>13</v>
      </c>
      <c r="P73" s="13">
        <v>52</v>
      </c>
      <c r="Q73" s="13">
        <v>32</v>
      </c>
      <c r="R73" s="13">
        <v>30</v>
      </c>
      <c r="S73" s="13">
        <v>7</v>
      </c>
      <c r="T73" s="13">
        <v>16</v>
      </c>
    </row>
    <row r="74" spans="8:20">
      <c r="O74" s="13">
        <v>14</v>
      </c>
      <c r="P74" s="13">
        <v>52</v>
      </c>
      <c r="Q74" s="13">
        <v>43</v>
      </c>
      <c r="R74" s="13">
        <v>35</v>
      </c>
      <c r="S74" s="13">
        <v>5</v>
      </c>
      <c r="T74" s="13">
        <v>12</v>
      </c>
    </row>
    <row r="75" spans="8:20">
      <c r="O75" s="13">
        <v>15</v>
      </c>
      <c r="P75" s="13">
        <v>36</v>
      </c>
      <c r="Q75" s="13">
        <v>18</v>
      </c>
      <c r="R75" s="13">
        <v>42</v>
      </c>
      <c r="S75" s="13">
        <v>5</v>
      </c>
      <c r="T75" s="13">
        <v>12</v>
      </c>
    </row>
    <row r="76" spans="8:20">
      <c r="O76" s="13">
        <v>16</v>
      </c>
      <c r="P76" s="13">
        <v>50</v>
      </c>
      <c r="Q76" s="13">
        <v>23</v>
      </c>
      <c r="R76" s="13">
        <v>54</v>
      </c>
      <c r="S76" s="13">
        <v>4</v>
      </c>
      <c r="T76" s="13">
        <v>9</v>
      </c>
    </row>
    <row r="78" spans="8:20">
      <c r="O78" s="1" t="s">
        <v>1</v>
      </c>
      <c r="P78" s="1" t="s">
        <v>2</v>
      </c>
      <c r="Q78" s="1" t="s">
        <v>3</v>
      </c>
      <c r="R78" s="1" t="s">
        <v>4</v>
      </c>
      <c r="S78" s="1" t="s">
        <v>5</v>
      </c>
    </row>
    <row r="79" spans="8:20">
      <c r="O79" s="1">
        <v>2</v>
      </c>
      <c r="P79" s="9">
        <f>P62/(P62+Q62+R62+S62)</f>
        <v>0.62790697674418605</v>
      </c>
      <c r="Q79" s="9">
        <f>Q62/(P62+Q62+R62+S62)</f>
        <v>0.18604651162790697</v>
      </c>
      <c r="R79" s="9">
        <f>R62/(P62+Q62+R62+S62)</f>
        <v>6.9767441860465115E-2</v>
      </c>
      <c r="S79" s="9">
        <f>S62/(P62+Q62+R62+S62)</f>
        <v>0.11627906976744186</v>
      </c>
    </row>
    <row r="80" spans="8:20">
      <c r="O80" s="1">
        <v>3</v>
      </c>
      <c r="P80" s="9">
        <f t="shared" ref="P80:P93" si="28">P63/(P63+Q63+R63+S63)</f>
        <v>0.7155963302752294</v>
      </c>
      <c r="Q80" s="9">
        <f t="shared" ref="Q80:Q93" si="29">Q63/(P63+Q63+R63+S63)</f>
        <v>0.12844036697247707</v>
      </c>
      <c r="R80" s="9">
        <f t="shared" ref="R80:R93" si="30">R63/(P63+Q63+R63+S63)</f>
        <v>0.15596330275229359</v>
      </c>
      <c r="S80" s="9">
        <f t="shared" ref="S80:S93" si="31">S63/(P63+Q63+R63+S63)</f>
        <v>0</v>
      </c>
    </row>
    <row r="81" spans="15:19">
      <c r="O81" s="1">
        <v>4</v>
      </c>
      <c r="P81" s="9">
        <f t="shared" si="28"/>
        <v>0.54022988505747127</v>
      </c>
      <c r="Q81" s="9">
        <f t="shared" si="29"/>
        <v>0.20689655172413793</v>
      </c>
      <c r="R81" s="9">
        <f t="shared" si="30"/>
        <v>0.18390804597701149</v>
      </c>
      <c r="S81" s="9">
        <f t="shared" si="31"/>
        <v>6.8965517241379309E-2</v>
      </c>
    </row>
    <row r="82" spans="15:19">
      <c r="O82" s="1">
        <v>5</v>
      </c>
      <c r="P82" s="9">
        <f t="shared" si="28"/>
        <v>0.58139534883720934</v>
      </c>
      <c r="Q82" s="9">
        <f t="shared" si="29"/>
        <v>0.16279069767441862</v>
      </c>
      <c r="R82" s="9">
        <f t="shared" si="30"/>
        <v>0.18604651162790697</v>
      </c>
      <c r="S82" s="9">
        <f t="shared" si="31"/>
        <v>6.9767441860465115E-2</v>
      </c>
    </row>
    <row r="83" spans="15:19">
      <c r="O83" s="1">
        <v>6</v>
      </c>
      <c r="P83" s="9">
        <f t="shared" si="28"/>
        <v>0.35802469135802467</v>
      </c>
      <c r="Q83" s="9">
        <f t="shared" si="29"/>
        <v>0.41975308641975306</v>
      </c>
      <c r="R83" s="9">
        <f t="shared" si="30"/>
        <v>0.19753086419753085</v>
      </c>
      <c r="S83" s="9">
        <f t="shared" si="31"/>
        <v>2.4691358024691357E-2</v>
      </c>
    </row>
    <row r="84" spans="15:19">
      <c r="O84" s="1">
        <v>7</v>
      </c>
      <c r="P84" s="9">
        <f t="shared" si="28"/>
        <v>0.41860465116279072</v>
      </c>
      <c r="Q84" s="9">
        <f t="shared" si="29"/>
        <v>0.32558139534883723</v>
      </c>
      <c r="R84" s="9">
        <f t="shared" si="30"/>
        <v>0.22093023255813954</v>
      </c>
      <c r="S84" s="9">
        <f t="shared" si="31"/>
        <v>3.4883720930232558E-2</v>
      </c>
    </row>
    <row r="85" spans="15:19">
      <c r="O85" s="1">
        <v>8</v>
      </c>
      <c r="P85" s="9">
        <f t="shared" si="28"/>
        <v>0.50943396226415094</v>
      </c>
      <c r="Q85" s="9">
        <f t="shared" si="29"/>
        <v>0.21698113207547171</v>
      </c>
      <c r="R85" s="9">
        <f t="shared" si="30"/>
        <v>0.19811320754716982</v>
      </c>
      <c r="S85" s="9">
        <f t="shared" si="31"/>
        <v>7.5471698113207544E-2</v>
      </c>
    </row>
    <row r="86" spans="15:19">
      <c r="O86" s="1">
        <v>9</v>
      </c>
      <c r="P86" s="9">
        <f t="shared" si="28"/>
        <v>0.44444444444444442</v>
      </c>
      <c r="Q86" s="9">
        <f t="shared" si="29"/>
        <v>0.28282828282828282</v>
      </c>
      <c r="R86" s="9">
        <f t="shared" si="30"/>
        <v>0.26262626262626265</v>
      </c>
      <c r="S86" s="9">
        <f t="shared" si="31"/>
        <v>1.0101010101010102E-2</v>
      </c>
    </row>
    <row r="87" spans="15:19">
      <c r="O87" s="1">
        <v>10</v>
      </c>
      <c r="P87" s="9">
        <f t="shared" si="28"/>
        <v>0.58333333333333337</v>
      </c>
      <c r="Q87" s="9">
        <f t="shared" si="29"/>
        <v>0.19444444444444445</v>
      </c>
      <c r="R87" s="9">
        <f t="shared" si="30"/>
        <v>0.18055555555555555</v>
      </c>
      <c r="S87" s="9">
        <f t="shared" si="31"/>
        <v>4.1666666666666664E-2</v>
      </c>
    </row>
    <row r="88" spans="15:19">
      <c r="O88" s="1">
        <v>11</v>
      </c>
      <c r="P88" s="9">
        <f t="shared" si="28"/>
        <v>0.49242424242424243</v>
      </c>
      <c r="Q88" s="9">
        <f t="shared" si="29"/>
        <v>0.25</v>
      </c>
      <c r="R88" s="9">
        <f t="shared" si="30"/>
        <v>0.20454545454545456</v>
      </c>
      <c r="S88" s="9">
        <f t="shared" si="31"/>
        <v>5.3030303030303032E-2</v>
      </c>
    </row>
    <row r="89" spans="15:19">
      <c r="O89" s="1">
        <v>12</v>
      </c>
      <c r="P89" s="9">
        <f t="shared" si="28"/>
        <v>0.51968503937007871</v>
      </c>
      <c r="Q89" s="9">
        <f t="shared" si="29"/>
        <v>0.1889763779527559</v>
      </c>
      <c r="R89" s="9">
        <f t="shared" si="30"/>
        <v>0.25984251968503935</v>
      </c>
      <c r="S89" s="9">
        <f t="shared" si="31"/>
        <v>3.1496062992125984E-2</v>
      </c>
    </row>
    <row r="90" spans="15:19">
      <c r="O90" s="1">
        <v>13</v>
      </c>
      <c r="P90" s="9">
        <f t="shared" si="28"/>
        <v>0.42975206611570249</v>
      </c>
      <c r="Q90" s="9">
        <f t="shared" si="29"/>
        <v>0.26446280991735538</v>
      </c>
      <c r="R90" s="9">
        <f t="shared" si="30"/>
        <v>0.24793388429752067</v>
      </c>
      <c r="S90" s="9">
        <f t="shared" si="31"/>
        <v>5.7851239669421489E-2</v>
      </c>
    </row>
    <row r="91" spans="15:19">
      <c r="O91" s="1">
        <v>14</v>
      </c>
      <c r="P91" s="9">
        <f t="shared" si="28"/>
        <v>0.38518518518518519</v>
      </c>
      <c r="Q91" s="9">
        <f t="shared" si="29"/>
        <v>0.31851851851851853</v>
      </c>
      <c r="R91" s="9">
        <f t="shared" si="30"/>
        <v>0.25925925925925924</v>
      </c>
      <c r="S91" s="9">
        <f t="shared" si="31"/>
        <v>3.7037037037037035E-2</v>
      </c>
    </row>
    <row r="92" spans="15:19">
      <c r="O92" s="1">
        <v>15</v>
      </c>
      <c r="P92" s="9">
        <f t="shared" si="28"/>
        <v>0.35643564356435642</v>
      </c>
      <c r="Q92" s="9">
        <f t="shared" si="29"/>
        <v>0.17821782178217821</v>
      </c>
      <c r="R92" s="9">
        <f t="shared" si="30"/>
        <v>0.41584158415841582</v>
      </c>
      <c r="S92" s="9">
        <f t="shared" si="31"/>
        <v>4.9504950495049507E-2</v>
      </c>
    </row>
    <row r="93" spans="15:19">
      <c r="O93" s="1">
        <v>16</v>
      </c>
      <c r="P93" s="9">
        <f t="shared" si="28"/>
        <v>0.38167938931297712</v>
      </c>
      <c r="Q93" s="9">
        <f t="shared" si="29"/>
        <v>0.17557251908396945</v>
      </c>
      <c r="R93" s="9">
        <f t="shared" si="30"/>
        <v>0.41221374045801529</v>
      </c>
      <c r="S93" s="9">
        <f t="shared" si="31"/>
        <v>3.0534351145038167E-2</v>
      </c>
    </row>
    <row r="94" spans="15:19">
      <c r="O94" s="10" t="s">
        <v>7</v>
      </c>
      <c r="P94" s="11">
        <f>SUM(P62:P76)/SUM($P$62:$S$76)</f>
        <v>0.48488664987405544</v>
      </c>
      <c r="Q94" s="11">
        <f t="shared" ref="Q94:S94" si="32">SUM(Q62:Q76)/SUM($P$62:$S$76)</f>
        <v>0.23173803526448364</v>
      </c>
      <c r="R94" s="11">
        <f t="shared" si="32"/>
        <v>0.23992443324937027</v>
      </c>
      <c r="S94" s="11">
        <f t="shared" si="32"/>
        <v>4.345088161209068E-2</v>
      </c>
    </row>
  </sheetData>
  <phoneticPr fontId="5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T71"/>
  <sheetViews>
    <sheetView workbookViewId="0">
      <selection activeCell="I33" sqref="I33:L33"/>
    </sheetView>
  </sheetViews>
  <sheetFormatPr baseColWidth="10" defaultRowHeight="13"/>
  <cols>
    <col min="1" max="5" width="7.5703125" customWidth="1"/>
    <col min="6" max="6" width="12.42578125" customWidth="1"/>
    <col min="8" max="12" width="8.5703125" customWidth="1"/>
    <col min="13" max="13" width="11.28515625" customWidth="1"/>
    <col min="15" max="19" width="8.5703125" customWidth="1"/>
    <col min="20" max="20" width="11.42578125" customWidth="1"/>
  </cols>
  <sheetData>
    <row r="1" spans="1:20">
      <c r="A1" s="14"/>
      <c r="B1" s="14"/>
      <c r="C1" s="18" t="s">
        <v>24</v>
      </c>
      <c r="D1" s="14"/>
      <c r="E1" s="14"/>
      <c r="F1" s="14"/>
      <c r="G1" s="14"/>
      <c r="H1" s="14"/>
      <c r="I1" s="14"/>
      <c r="J1" s="18" t="s">
        <v>25</v>
      </c>
      <c r="K1" s="14"/>
      <c r="L1" s="14"/>
      <c r="M1" s="14"/>
      <c r="N1" s="14"/>
      <c r="O1" s="14"/>
      <c r="P1" s="14"/>
      <c r="Q1" s="18" t="s">
        <v>27</v>
      </c>
      <c r="R1" s="14"/>
      <c r="S1" s="14"/>
      <c r="T1" s="14"/>
    </row>
    <row r="2" spans="1:20">
      <c r="A2" s="19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/>
      <c r="H2" s="14" t="s">
        <v>1</v>
      </c>
      <c r="I2" s="14" t="s">
        <v>2</v>
      </c>
      <c r="J2" s="14" t="s">
        <v>3</v>
      </c>
      <c r="K2" s="14" t="s">
        <v>4</v>
      </c>
      <c r="L2" s="14" t="s">
        <v>5</v>
      </c>
      <c r="M2" s="14" t="s">
        <v>6</v>
      </c>
      <c r="N2" s="14"/>
      <c r="O2" s="14" t="s">
        <v>1</v>
      </c>
      <c r="P2" s="14" t="s">
        <v>2</v>
      </c>
      <c r="Q2" s="14" t="s">
        <v>3</v>
      </c>
      <c r="R2" s="14" t="s">
        <v>4</v>
      </c>
      <c r="S2" s="14" t="s">
        <v>5</v>
      </c>
      <c r="T2" s="14" t="s">
        <v>6</v>
      </c>
    </row>
    <row r="3" spans="1:20">
      <c r="A3" s="20">
        <v>2</v>
      </c>
      <c r="B3" s="20">
        <v>34</v>
      </c>
      <c r="C3" s="20">
        <v>4</v>
      </c>
      <c r="D3" s="20">
        <v>6</v>
      </c>
      <c r="E3" s="20">
        <v>0</v>
      </c>
      <c r="F3" s="20">
        <v>0</v>
      </c>
      <c r="G3" s="14"/>
      <c r="H3" s="23">
        <v>2</v>
      </c>
      <c r="I3" s="23">
        <v>23</v>
      </c>
      <c r="J3" s="23">
        <v>0</v>
      </c>
      <c r="K3" s="23">
        <v>4</v>
      </c>
      <c r="L3" s="23">
        <v>0</v>
      </c>
      <c r="M3" s="23">
        <v>0</v>
      </c>
      <c r="N3" s="14"/>
      <c r="O3" s="26">
        <v>2</v>
      </c>
      <c r="P3" s="26">
        <v>77</v>
      </c>
      <c r="Q3" s="26">
        <v>3</v>
      </c>
      <c r="R3" s="26">
        <v>6</v>
      </c>
      <c r="S3" s="26">
        <v>1</v>
      </c>
      <c r="T3" s="26">
        <v>2</v>
      </c>
    </row>
    <row r="4" spans="1:20">
      <c r="A4" s="20">
        <v>3</v>
      </c>
      <c r="B4" s="20">
        <v>31</v>
      </c>
      <c r="C4" s="20">
        <v>7</v>
      </c>
      <c r="D4" s="20">
        <v>12</v>
      </c>
      <c r="E4" s="20">
        <v>0</v>
      </c>
      <c r="F4" s="20">
        <v>0</v>
      </c>
      <c r="G4" s="14"/>
      <c r="H4" s="23">
        <v>3</v>
      </c>
      <c r="I4" s="23">
        <v>16</v>
      </c>
      <c r="J4" s="23">
        <v>1</v>
      </c>
      <c r="K4" s="23">
        <v>11</v>
      </c>
      <c r="L4" s="23">
        <v>0</v>
      </c>
      <c r="M4" s="23">
        <v>0</v>
      </c>
      <c r="N4" s="14"/>
      <c r="O4" s="26">
        <v>3</v>
      </c>
      <c r="P4" s="26">
        <v>39</v>
      </c>
      <c r="Q4" s="26">
        <v>3</v>
      </c>
      <c r="R4" s="26">
        <v>20</v>
      </c>
      <c r="S4" s="26">
        <v>2</v>
      </c>
      <c r="T4" s="26">
        <v>4</v>
      </c>
    </row>
    <row r="5" spans="1:20">
      <c r="A5" s="20">
        <v>4</v>
      </c>
      <c r="B5" s="20">
        <v>30</v>
      </c>
      <c r="C5" s="20">
        <v>8</v>
      </c>
      <c r="D5" s="20">
        <v>7</v>
      </c>
      <c r="E5" s="20">
        <v>0</v>
      </c>
      <c r="F5" s="20">
        <v>0</v>
      </c>
      <c r="G5" s="14"/>
      <c r="H5" s="23">
        <v>4</v>
      </c>
      <c r="I5" s="23">
        <v>12</v>
      </c>
      <c r="J5" s="23">
        <v>1</v>
      </c>
      <c r="K5" s="23">
        <v>10</v>
      </c>
      <c r="L5" s="23">
        <v>1</v>
      </c>
      <c r="M5" s="23">
        <v>3</v>
      </c>
      <c r="N5" s="14"/>
      <c r="O5" s="26">
        <v>4</v>
      </c>
      <c r="P5" s="26">
        <v>56</v>
      </c>
      <c r="Q5" s="26">
        <v>10</v>
      </c>
      <c r="R5" s="26">
        <v>28</v>
      </c>
      <c r="S5" s="26">
        <v>7</v>
      </c>
      <c r="T5" s="26">
        <v>15</v>
      </c>
    </row>
    <row r="6" spans="1:20">
      <c r="A6" s="20">
        <v>5</v>
      </c>
      <c r="B6" s="20">
        <v>43</v>
      </c>
      <c r="C6" s="20">
        <v>4</v>
      </c>
      <c r="D6" s="20">
        <v>17</v>
      </c>
      <c r="E6" s="20">
        <v>4</v>
      </c>
      <c r="F6" s="20">
        <v>9</v>
      </c>
      <c r="G6" s="14"/>
      <c r="H6" s="23">
        <v>5</v>
      </c>
      <c r="I6" s="23">
        <v>12</v>
      </c>
      <c r="J6" s="23">
        <v>0</v>
      </c>
      <c r="K6" s="23">
        <v>16</v>
      </c>
      <c r="L6" s="23">
        <v>1</v>
      </c>
      <c r="M6" s="23">
        <v>2</v>
      </c>
      <c r="N6" s="14"/>
      <c r="O6" s="26">
        <v>5</v>
      </c>
      <c r="P6" s="26">
        <v>64</v>
      </c>
      <c r="Q6" s="26">
        <v>12</v>
      </c>
      <c r="R6" s="26">
        <v>34</v>
      </c>
      <c r="S6" s="26">
        <v>5</v>
      </c>
      <c r="T6" s="26">
        <v>12</v>
      </c>
    </row>
    <row r="7" spans="1:20">
      <c r="A7" s="20">
        <v>6</v>
      </c>
      <c r="B7" s="20">
        <v>21</v>
      </c>
      <c r="C7" s="20">
        <v>2</v>
      </c>
      <c r="D7" s="20">
        <v>21</v>
      </c>
      <c r="E7" s="20">
        <v>2</v>
      </c>
      <c r="F7" s="20">
        <v>4</v>
      </c>
      <c r="G7" s="14"/>
      <c r="H7" s="23">
        <v>6</v>
      </c>
      <c r="I7" s="23">
        <v>9</v>
      </c>
      <c r="J7" s="23">
        <v>1</v>
      </c>
      <c r="K7" s="23">
        <v>10</v>
      </c>
      <c r="L7" s="23">
        <v>5</v>
      </c>
      <c r="M7" s="23">
        <v>10</v>
      </c>
      <c r="N7" s="14"/>
      <c r="O7" s="26">
        <v>6</v>
      </c>
      <c r="P7" s="26">
        <v>57</v>
      </c>
      <c r="Q7" s="26">
        <v>15</v>
      </c>
      <c r="R7" s="26">
        <v>36</v>
      </c>
      <c r="S7" s="26">
        <v>5</v>
      </c>
      <c r="T7" s="26">
        <v>10</v>
      </c>
    </row>
    <row r="8" spans="1:20">
      <c r="A8" s="20">
        <v>7</v>
      </c>
      <c r="B8" s="20">
        <v>40</v>
      </c>
      <c r="C8" s="20">
        <v>5</v>
      </c>
      <c r="D8" s="20">
        <v>17</v>
      </c>
      <c r="E8" s="20">
        <v>3</v>
      </c>
      <c r="F8" s="20">
        <v>6</v>
      </c>
      <c r="G8" s="14"/>
      <c r="H8" s="23">
        <v>7</v>
      </c>
      <c r="I8" s="23">
        <v>13</v>
      </c>
      <c r="J8" s="23">
        <v>2</v>
      </c>
      <c r="K8" s="23">
        <v>11</v>
      </c>
      <c r="L8" s="23">
        <v>2</v>
      </c>
      <c r="M8" s="23">
        <v>4</v>
      </c>
      <c r="N8" s="14"/>
      <c r="O8" s="26">
        <v>7</v>
      </c>
      <c r="P8" s="26">
        <v>31</v>
      </c>
      <c r="Q8" s="26">
        <v>11</v>
      </c>
      <c r="R8" s="26">
        <v>26</v>
      </c>
      <c r="S8" s="26">
        <v>6</v>
      </c>
      <c r="T8" s="26">
        <v>14</v>
      </c>
    </row>
    <row r="9" spans="1:20">
      <c r="A9" s="20">
        <v>8</v>
      </c>
      <c r="B9" s="20">
        <v>44</v>
      </c>
      <c r="C9" s="20">
        <v>3</v>
      </c>
      <c r="D9" s="20">
        <v>31</v>
      </c>
      <c r="E9" s="20">
        <v>3</v>
      </c>
      <c r="F9" s="20">
        <v>7</v>
      </c>
      <c r="G9" s="14"/>
      <c r="H9" s="23">
        <v>8</v>
      </c>
      <c r="I9" s="23">
        <v>7</v>
      </c>
      <c r="J9" s="23">
        <v>0</v>
      </c>
      <c r="K9" s="23">
        <v>15</v>
      </c>
      <c r="L9" s="23">
        <v>2</v>
      </c>
      <c r="M9" s="23">
        <v>4</v>
      </c>
      <c r="N9" s="14"/>
      <c r="O9" s="26">
        <v>8</v>
      </c>
      <c r="P9" s="26">
        <v>35</v>
      </c>
      <c r="Q9" s="26">
        <v>8</v>
      </c>
      <c r="R9" s="26">
        <v>36</v>
      </c>
      <c r="S9" s="26">
        <v>9</v>
      </c>
      <c r="T9" s="26">
        <v>18</v>
      </c>
    </row>
    <row r="10" spans="1:20">
      <c r="A10" s="20">
        <v>9</v>
      </c>
      <c r="B10" s="20">
        <v>36</v>
      </c>
      <c r="C10" s="20">
        <v>9</v>
      </c>
      <c r="D10" s="20">
        <v>16</v>
      </c>
      <c r="E10" s="20">
        <v>2</v>
      </c>
      <c r="F10" s="20">
        <v>4</v>
      </c>
      <c r="G10" s="14"/>
      <c r="H10" s="23">
        <v>9</v>
      </c>
      <c r="I10" s="23">
        <v>9</v>
      </c>
      <c r="J10" s="23">
        <v>0</v>
      </c>
      <c r="K10" s="23">
        <v>14</v>
      </c>
      <c r="L10" s="23">
        <v>2</v>
      </c>
      <c r="M10" s="23">
        <v>4</v>
      </c>
      <c r="N10" s="14"/>
      <c r="O10" s="26">
        <v>9</v>
      </c>
      <c r="P10" s="26">
        <v>47</v>
      </c>
      <c r="Q10" s="26">
        <v>14</v>
      </c>
      <c r="R10" s="26">
        <v>26</v>
      </c>
      <c r="S10" s="26">
        <v>11</v>
      </c>
      <c r="T10" s="26">
        <v>23</v>
      </c>
    </row>
    <row r="11" spans="1:20">
      <c r="A11" s="20">
        <v>10</v>
      </c>
      <c r="B11" s="20">
        <v>43</v>
      </c>
      <c r="C11" s="20">
        <v>10</v>
      </c>
      <c r="D11" s="20">
        <v>43</v>
      </c>
      <c r="E11" s="20">
        <v>6</v>
      </c>
      <c r="F11" s="20">
        <v>12</v>
      </c>
      <c r="G11" s="14"/>
      <c r="H11" s="23">
        <v>10</v>
      </c>
      <c r="I11" s="23">
        <v>13</v>
      </c>
      <c r="J11" s="23">
        <v>0</v>
      </c>
      <c r="K11" s="23">
        <v>7</v>
      </c>
      <c r="L11" s="23">
        <v>4</v>
      </c>
      <c r="M11" s="23">
        <v>8</v>
      </c>
      <c r="N11" s="14"/>
      <c r="O11" s="26">
        <v>10</v>
      </c>
      <c r="P11" s="26">
        <v>46</v>
      </c>
      <c r="Q11" s="26">
        <v>19</v>
      </c>
      <c r="R11" s="26">
        <v>44</v>
      </c>
      <c r="S11" s="26">
        <v>15</v>
      </c>
      <c r="T11" s="26">
        <v>30</v>
      </c>
    </row>
    <row r="12" spans="1:20">
      <c r="A12" s="20">
        <v>11</v>
      </c>
      <c r="B12" s="20">
        <v>37</v>
      </c>
      <c r="C12" s="20">
        <v>11</v>
      </c>
      <c r="D12" s="20">
        <v>36</v>
      </c>
      <c r="E12" s="20">
        <v>9</v>
      </c>
      <c r="F12" s="20">
        <v>20</v>
      </c>
      <c r="G12" s="14"/>
      <c r="H12" s="23">
        <v>11</v>
      </c>
      <c r="I12" s="23">
        <v>9</v>
      </c>
      <c r="J12" s="23">
        <v>2</v>
      </c>
      <c r="K12" s="23">
        <v>26</v>
      </c>
      <c r="L12" s="23">
        <v>2</v>
      </c>
      <c r="M12" s="23">
        <v>4</v>
      </c>
      <c r="N12" s="14"/>
      <c r="O12" s="26">
        <v>11</v>
      </c>
      <c r="P12" s="26">
        <v>60</v>
      </c>
      <c r="Q12" s="26">
        <v>20</v>
      </c>
      <c r="R12" s="26">
        <v>64</v>
      </c>
      <c r="S12" s="26">
        <v>7</v>
      </c>
      <c r="T12" s="26">
        <v>14</v>
      </c>
    </row>
    <row r="13" spans="1:20">
      <c r="A13" s="20">
        <v>12</v>
      </c>
      <c r="B13" s="20">
        <v>29</v>
      </c>
      <c r="C13" s="20">
        <v>7</v>
      </c>
      <c r="D13" s="20">
        <v>45</v>
      </c>
      <c r="E13" s="20">
        <v>8</v>
      </c>
      <c r="F13" s="20">
        <v>16</v>
      </c>
      <c r="G13" s="14"/>
      <c r="H13" s="23">
        <v>12</v>
      </c>
      <c r="I13" s="23">
        <v>9</v>
      </c>
      <c r="J13" s="23">
        <v>2</v>
      </c>
      <c r="K13" s="23">
        <v>18</v>
      </c>
      <c r="L13" s="23">
        <v>3</v>
      </c>
      <c r="M13" s="23">
        <v>6</v>
      </c>
      <c r="N13" s="14"/>
      <c r="O13" s="26">
        <v>12</v>
      </c>
      <c r="P13" s="26">
        <v>27</v>
      </c>
      <c r="Q13" s="26">
        <v>9</v>
      </c>
      <c r="R13" s="26">
        <v>41</v>
      </c>
      <c r="S13" s="26">
        <v>12</v>
      </c>
      <c r="T13" s="26">
        <v>24</v>
      </c>
    </row>
    <row r="14" spans="1:20">
      <c r="A14" s="20">
        <v>13</v>
      </c>
      <c r="B14" s="20">
        <v>26</v>
      </c>
      <c r="C14" s="20">
        <v>10</v>
      </c>
      <c r="D14" s="20">
        <v>41</v>
      </c>
      <c r="E14" s="20">
        <v>10</v>
      </c>
      <c r="F14" s="20">
        <v>20</v>
      </c>
      <c r="G14" s="14"/>
      <c r="H14" s="23">
        <v>13</v>
      </c>
      <c r="I14" s="23">
        <v>8</v>
      </c>
      <c r="J14" s="23">
        <v>7</v>
      </c>
      <c r="K14" s="23">
        <v>13</v>
      </c>
      <c r="L14" s="23">
        <v>1</v>
      </c>
      <c r="M14" s="23">
        <v>2</v>
      </c>
      <c r="N14" s="14"/>
      <c r="O14" s="26">
        <v>13</v>
      </c>
      <c r="P14" s="26">
        <v>29</v>
      </c>
      <c r="Q14" s="26">
        <v>9</v>
      </c>
      <c r="R14" s="26">
        <v>60</v>
      </c>
      <c r="S14" s="26">
        <v>6</v>
      </c>
      <c r="T14" s="26">
        <v>12</v>
      </c>
    </row>
    <row r="15" spans="1:20">
      <c r="A15" s="14"/>
      <c r="B15" s="14"/>
      <c r="C15" s="14"/>
      <c r="D15" s="14"/>
      <c r="E15" s="14"/>
      <c r="F15" s="14"/>
      <c r="G15" s="14"/>
      <c r="H15" s="23">
        <v>14</v>
      </c>
      <c r="I15" s="23">
        <v>5</v>
      </c>
      <c r="J15" s="23">
        <v>3</v>
      </c>
      <c r="K15" s="23">
        <v>21</v>
      </c>
      <c r="L15" s="23">
        <v>4</v>
      </c>
      <c r="M15" s="23">
        <v>10</v>
      </c>
      <c r="N15" s="14"/>
      <c r="O15" s="26">
        <v>14</v>
      </c>
      <c r="P15" s="26">
        <v>9</v>
      </c>
      <c r="Q15" s="26">
        <v>11</v>
      </c>
      <c r="R15" s="26">
        <v>42</v>
      </c>
      <c r="S15" s="26">
        <v>8</v>
      </c>
      <c r="T15" s="26">
        <v>17</v>
      </c>
    </row>
    <row r="16" spans="1:20">
      <c r="A16" s="19" t="s">
        <v>1</v>
      </c>
      <c r="B16" s="14" t="s">
        <v>2</v>
      </c>
      <c r="C16" s="14" t="s">
        <v>3</v>
      </c>
      <c r="D16" s="14" t="s">
        <v>4</v>
      </c>
      <c r="E16" s="14" t="s">
        <v>5</v>
      </c>
      <c r="F16" s="14"/>
      <c r="G16" s="14"/>
      <c r="H16" s="23">
        <v>15</v>
      </c>
      <c r="I16" s="23">
        <v>10</v>
      </c>
      <c r="J16" s="23">
        <v>1</v>
      </c>
      <c r="K16" s="23">
        <v>17</v>
      </c>
      <c r="L16" s="23">
        <v>5</v>
      </c>
      <c r="M16" s="23">
        <v>11</v>
      </c>
      <c r="N16" s="14"/>
      <c r="O16" s="26">
        <v>15</v>
      </c>
      <c r="P16" s="26">
        <v>28</v>
      </c>
      <c r="Q16" s="26">
        <v>13</v>
      </c>
      <c r="R16" s="26">
        <v>72</v>
      </c>
      <c r="S16" s="26">
        <v>12</v>
      </c>
      <c r="T16" s="26">
        <v>25</v>
      </c>
    </row>
    <row r="17" spans="1:20">
      <c r="A17" s="20">
        <v>2</v>
      </c>
      <c r="B17" s="21">
        <f>B3/(B3+C3+D3+E3)</f>
        <v>0.77272727272727271</v>
      </c>
      <c r="C17" s="21">
        <f>C3/(B3+C3+D3+E3)</f>
        <v>9.0909090909090912E-2</v>
      </c>
      <c r="D17" s="21">
        <f>D3/(B3+C3+E3)</f>
        <v>0.15789473684210525</v>
      </c>
      <c r="E17" s="21">
        <f>E3/(B3+C3+D3+E3)</f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26">
        <v>16</v>
      </c>
      <c r="P17" s="26">
        <v>27</v>
      </c>
      <c r="Q17" s="26">
        <v>18</v>
      </c>
      <c r="R17" s="26">
        <v>85</v>
      </c>
      <c r="S17" s="26">
        <v>23</v>
      </c>
      <c r="T17" s="26">
        <v>47</v>
      </c>
    </row>
    <row r="18" spans="1:20">
      <c r="A18" s="20">
        <v>3</v>
      </c>
      <c r="B18" s="21">
        <f t="shared" ref="B18:B28" si="0">B4/(B4+C4+D4+E4)</f>
        <v>0.62</v>
      </c>
      <c r="C18" s="21">
        <f t="shared" ref="C18:C28" si="1">C4/(B4+C4+D4+E4)</f>
        <v>0.14000000000000001</v>
      </c>
      <c r="D18" s="21">
        <f t="shared" ref="D18:D28" si="2">D4/(B4+C4+E4)</f>
        <v>0.31578947368421051</v>
      </c>
      <c r="E18" s="21">
        <f t="shared" ref="E18:E28" si="3">E4/(B4+C4+D4+E4)</f>
        <v>0</v>
      </c>
      <c r="F18" s="14"/>
      <c r="G18" s="14"/>
      <c r="H18" s="14" t="s">
        <v>1</v>
      </c>
      <c r="I18" s="14" t="s">
        <v>2</v>
      </c>
      <c r="J18" s="14" t="s">
        <v>3</v>
      </c>
      <c r="K18" s="14" t="s">
        <v>4</v>
      </c>
      <c r="L18" s="14" t="s">
        <v>5</v>
      </c>
      <c r="M18" s="14"/>
      <c r="N18" s="14"/>
      <c r="O18" s="14"/>
      <c r="P18" s="14"/>
      <c r="Q18" s="14"/>
      <c r="R18" s="14"/>
      <c r="S18" s="14"/>
      <c r="T18" s="14"/>
    </row>
    <row r="19" spans="1:20">
      <c r="A19" s="20">
        <v>4</v>
      </c>
      <c r="B19" s="21">
        <f t="shared" si="0"/>
        <v>0.66666666666666663</v>
      </c>
      <c r="C19" s="21">
        <f t="shared" si="1"/>
        <v>0.17777777777777778</v>
      </c>
      <c r="D19" s="21">
        <f t="shared" si="2"/>
        <v>0.18421052631578946</v>
      </c>
      <c r="E19" s="21">
        <f t="shared" si="3"/>
        <v>0</v>
      </c>
      <c r="F19" s="14"/>
      <c r="G19" s="14"/>
      <c r="H19" s="23">
        <v>2</v>
      </c>
      <c r="I19" s="24">
        <f>I3/(I3+J3+K3+L3)</f>
        <v>0.85185185185185186</v>
      </c>
      <c r="J19" s="24">
        <f>J3/(I3+J3+K3+L3)</f>
        <v>0</v>
      </c>
      <c r="K19" s="24">
        <f>K3/(I3+J3+K3+L3)</f>
        <v>0.14814814814814814</v>
      </c>
      <c r="L19" s="24">
        <f>L3/(I3+J3+K3+L3)</f>
        <v>0</v>
      </c>
      <c r="M19" s="14"/>
      <c r="N19" s="14"/>
      <c r="O19" s="14" t="s">
        <v>1</v>
      </c>
      <c r="P19" s="14" t="s">
        <v>2</v>
      </c>
      <c r="Q19" s="14" t="s">
        <v>3</v>
      </c>
      <c r="R19" s="14" t="s">
        <v>4</v>
      </c>
      <c r="S19" s="14" t="s">
        <v>5</v>
      </c>
      <c r="T19" s="14"/>
    </row>
    <row r="20" spans="1:20">
      <c r="A20" s="20">
        <v>5</v>
      </c>
      <c r="B20" s="21">
        <f t="shared" si="0"/>
        <v>0.63235294117647056</v>
      </c>
      <c r="C20" s="21">
        <f t="shared" si="1"/>
        <v>5.8823529411764705E-2</v>
      </c>
      <c r="D20" s="21">
        <f t="shared" si="2"/>
        <v>0.33333333333333331</v>
      </c>
      <c r="E20" s="21">
        <f t="shared" si="3"/>
        <v>5.8823529411764705E-2</v>
      </c>
      <c r="F20" s="14"/>
      <c r="G20" s="14"/>
      <c r="H20" s="23">
        <v>3</v>
      </c>
      <c r="I20" s="24">
        <f t="shared" ref="I20:I32" si="4">I4/(I4+J4+K4+L4)</f>
        <v>0.5714285714285714</v>
      </c>
      <c r="J20" s="24">
        <f t="shared" ref="J20:J32" si="5">J4/(I4+J4+K4+L4)</f>
        <v>3.5714285714285712E-2</v>
      </c>
      <c r="K20" s="24">
        <f t="shared" ref="K20:K32" si="6">K4/(I4+J4+K4+L4)</f>
        <v>0.39285714285714285</v>
      </c>
      <c r="L20" s="24">
        <f t="shared" ref="L20:L32" si="7">L4/(I4+J4+K4+L4)</f>
        <v>0</v>
      </c>
      <c r="M20" s="14"/>
      <c r="N20" s="14"/>
      <c r="O20" s="26">
        <v>2</v>
      </c>
      <c r="P20" s="14">
        <f>P3/(P3+Q3+R3+S3)</f>
        <v>0.88505747126436785</v>
      </c>
      <c r="Q20" s="14">
        <f>Q3/(P3+Q3+R3+S3)</f>
        <v>3.4482758620689655E-2</v>
      </c>
      <c r="R20" s="14">
        <f>R3/(P3+Q3+R3+S3)</f>
        <v>6.8965517241379309E-2</v>
      </c>
      <c r="S20" s="14">
        <f>S3/(P3+Q3+R3+S3)</f>
        <v>1.1494252873563218E-2</v>
      </c>
      <c r="T20" s="14"/>
    </row>
    <row r="21" spans="1:20">
      <c r="A21" s="20">
        <v>6</v>
      </c>
      <c r="B21" s="21">
        <f t="shared" si="0"/>
        <v>0.45652173913043476</v>
      </c>
      <c r="C21" s="21">
        <f t="shared" si="1"/>
        <v>4.3478260869565216E-2</v>
      </c>
      <c r="D21" s="21">
        <f t="shared" si="2"/>
        <v>0.84</v>
      </c>
      <c r="E21" s="21">
        <f t="shared" si="3"/>
        <v>4.3478260869565216E-2</v>
      </c>
      <c r="F21" s="14"/>
      <c r="G21" s="14"/>
      <c r="H21" s="23">
        <v>4</v>
      </c>
      <c r="I21" s="24">
        <f t="shared" si="4"/>
        <v>0.5</v>
      </c>
      <c r="J21" s="24">
        <f t="shared" si="5"/>
        <v>4.1666666666666664E-2</v>
      </c>
      <c r="K21" s="24">
        <f t="shared" si="6"/>
        <v>0.41666666666666669</v>
      </c>
      <c r="L21" s="24">
        <f t="shared" si="7"/>
        <v>4.1666666666666664E-2</v>
      </c>
      <c r="M21" s="14"/>
      <c r="N21" s="14"/>
      <c r="O21" s="26">
        <v>3</v>
      </c>
      <c r="P21" s="14">
        <f t="shared" ref="P21:P34" si="8">P4/(P4+Q4+R4+S4)</f>
        <v>0.609375</v>
      </c>
      <c r="Q21" s="14">
        <f t="shared" ref="Q21:Q34" si="9">Q4/(P4+Q4+R4+S4)</f>
        <v>4.6875E-2</v>
      </c>
      <c r="R21" s="14">
        <f t="shared" ref="R21:R34" si="10">R4/(P4+Q4+R4+S4)</f>
        <v>0.3125</v>
      </c>
      <c r="S21" s="14">
        <f t="shared" ref="S21:S34" si="11">S4/(P4+Q4+R4+S4)</f>
        <v>3.125E-2</v>
      </c>
      <c r="T21" s="14"/>
    </row>
    <row r="22" spans="1:20">
      <c r="A22" s="20">
        <v>7</v>
      </c>
      <c r="B22" s="21">
        <f t="shared" si="0"/>
        <v>0.61538461538461542</v>
      </c>
      <c r="C22" s="21">
        <f t="shared" si="1"/>
        <v>7.6923076923076927E-2</v>
      </c>
      <c r="D22" s="21">
        <f t="shared" si="2"/>
        <v>0.35416666666666669</v>
      </c>
      <c r="E22" s="21">
        <f t="shared" si="3"/>
        <v>4.6153846153846156E-2</v>
      </c>
      <c r="F22" s="14"/>
      <c r="G22" s="14"/>
      <c r="H22" s="23">
        <v>5</v>
      </c>
      <c r="I22" s="24">
        <f t="shared" si="4"/>
        <v>0.41379310344827586</v>
      </c>
      <c r="J22" s="24">
        <f t="shared" si="5"/>
        <v>0</v>
      </c>
      <c r="K22" s="24">
        <f t="shared" si="6"/>
        <v>0.55172413793103448</v>
      </c>
      <c r="L22" s="24">
        <f t="shared" si="7"/>
        <v>3.4482758620689655E-2</v>
      </c>
      <c r="M22" s="14"/>
      <c r="N22" s="14"/>
      <c r="O22" s="26">
        <v>4</v>
      </c>
      <c r="P22" s="14">
        <f t="shared" si="8"/>
        <v>0.5544554455445545</v>
      </c>
      <c r="Q22" s="14">
        <f t="shared" si="9"/>
        <v>9.9009900990099015E-2</v>
      </c>
      <c r="R22" s="14">
        <f t="shared" si="10"/>
        <v>0.27722772277227725</v>
      </c>
      <c r="S22" s="14">
        <f t="shared" si="11"/>
        <v>6.9306930693069313E-2</v>
      </c>
      <c r="T22" s="14"/>
    </row>
    <row r="23" spans="1:20">
      <c r="A23" s="20">
        <v>8</v>
      </c>
      <c r="B23" s="21">
        <f t="shared" si="0"/>
        <v>0.54320987654320985</v>
      </c>
      <c r="C23" s="21">
        <f t="shared" si="1"/>
        <v>3.7037037037037035E-2</v>
      </c>
      <c r="D23" s="21">
        <f t="shared" si="2"/>
        <v>0.62</v>
      </c>
      <c r="E23" s="21">
        <f t="shared" si="3"/>
        <v>3.7037037037037035E-2</v>
      </c>
      <c r="F23" s="14"/>
      <c r="G23" s="14"/>
      <c r="H23" s="23">
        <v>6</v>
      </c>
      <c r="I23" s="24">
        <f t="shared" si="4"/>
        <v>0.36</v>
      </c>
      <c r="J23" s="24">
        <f t="shared" si="5"/>
        <v>0.04</v>
      </c>
      <c r="K23" s="24">
        <f t="shared" si="6"/>
        <v>0.4</v>
      </c>
      <c r="L23" s="24">
        <f t="shared" si="7"/>
        <v>0.2</v>
      </c>
      <c r="M23" s="14"/>
      <c r="N23" s="14"/>
      <c r="O23" s="26">
        <v>5</v>
      </c>
      <c r="P23" s="14">
        <f t="shared" si="8"/>
        <v>0.55652173913043479</v>
      </c>
      <c r="Q23" s="14">
        <f t="shared" si="9"/>
        <v>0.10434782608695652</v>
      </c>
      <c r="R23" s="14">
        <f t="shared" si="10"/>
        <v>0.29565217391304349</v>
      </c>
      <c r="S23" s="14">
        <f t="shared" si="11"/>
        <v>4.3478260869565216E-2</v>
      </c>
      <c r="T23" s="14"/>
    </row>
    <row r="24" spans="1:20">
      <c r="A24" s="20">
        <v>9</v>
      </c>
      <c r="B24" s="21">
        <f t="shared" si="0"/>
        <v>0.5714285714285714</v>
      </c>
      <c r="C24" s="21">
        <f t="shared" si="1"/>
        <v>0.14285714285714285</v>
      </c>
      <c r="D24" s="21">
        <f t="shared" si="2"/>
        <v>0.34042553191489361</v>
      </c>
      <c r="E24" s="21">
        <f t="shared" si="3"/>
        <v>3.1746031746031744E-2</v>
      </c>
      <c r="F24" s="14"/>
      <c r="G24" s="14"/>
      <c r="H24" s="23">
        <v>7</v>
      </c>
      <c r="I24" s="24">
        <f t="shared" si="4"/>
        <v>0.4642857142857143</v>
      </c>
      <c r="J24" s="24">
        <f t="shared" si="5"/>
        <v>7.1428571428571425E-2</v>
      </c>
      <c r="K24" s="24">
        <f t="shared" si="6"/>
        <v>0.39285714285714285</v>
      </c>
      <c r="L24" s="24">
        <f t="shared" si="7"/>
        <v>7.1428571428571425E-2</v>
      </c>
      <c r="M24" s="14"/>
      <c r="N24" s="14"/>
      <c r="O24" s="26">
        <v>6</v>
      </c>
      <c r="P24" s="14">
        <f t="shared" si="8"/>
        <v>0.50442477876106195</v>
      </c>
      <c r="Q24" s="14">
        <f t="shared" si="9"/>
        <v>0.13274336283185842</v>
      </c>
      <c r="R24" s="14">
        <f t="shared" si="10"/>
        <v>0.31858407079646017</v>
      </c>
      <c r="S24" s="14">
        <f t="shared" si="11"/>
        <v>4.4247787610619468E-2</v>
      </c>
      <c r="T24" s="14"/>
    </row>
    <row r="25" spans="1:20">
      <c r="A25" s="20">
        <v>10</v>
      </c>
      <c r="B25" s="21">
        <f t="shared" si="0"/>
        <v>0.42156862745098039</v>
      </c>
      <c r="C25" s="21">
        <f t="shared" si="1"/>
        <v>9.8039215686274508E-2</v>
      </c>
      <c r="D25" s="21">
        <f t="shared" si="2"/>
        <v>0.72881355932203384</v>
      </c>
      <c r="E25" s="21">
        <f t="shared" si="3"/>
        <v>5.8823529411764705E-2</v>
      </c>
      <c r="F25" s="14"/>
      <c r="G25" s="14"/>
      <c r="H25" s="23">
        <v>8</v>
      </c>
      <c r="I25" s="24">
        <f t="shared" si="4"/>
        <v>0.29166666666666669</v>
      </c>
      <c r="J25" s="24">
        <f t="shared" si="5"/>
        <v>0</v>
      </c>
      <c r="K25" s="24">
        <f t="shared" si="6"/>
        <v>0.625</v>
      </c>
      <c r="L25" s="24">
        <f t="shared" si="7"/>
        <v>8.3333333333333329E-2</v>
      </c>
      <c r="M25" s="14"/>
      <c r="N25" s="14"/>
      <c r="O25" s="26">
        <v>7</v>
      </c>
      <c r="P25" s="14">
        <f t="shared" si="8"/>
        <v>0.41891891891891891</v>
      </c>
      <c r="Q25" s="14">
        <f t="shared" si="9"/>
        <v>0.14864864864864866</v>
      </c>
      <c r="R25" s="14">
        <f t="shared" si="10"/>
        <v>0.35135135135135137</v>
      </c>
      <c r="S25" s="14">
        <f t="shared" si="11"/>
        <v>8.1081081081081086E-2</v>
      </c>
      <c r="T25" s="14"/>
    </row>
    <row r="26" spans="1:20">
      <c r="A26" s="20">
        <v>11</v>
      </c>
      <c r="B26" s="21">
        <f t="shared" si="0"/>
        <v>0.39784946236559138</v>
      </c>
      <c r="C26" s="21">
        <f t="shared" si="1"/>
        <v>0.11827956989247312</v>
      </c>
      <c r="D26" s="21">
        <f t="shared" si="2"/>
        <v>0.63157894736842102</v>
      </c>
      <c r="E26" s="21">
        <f t="shared" si="3"/>
        <v>9.6774193548387094E-2</v>
      </c>
      <c r="F26" s="14"/>
      <c r="G26" s="14"/>
      <c r="H26" s="23">
        <v>9</v>
      </c>
      <c r="I26" s="24">
        <f t="shared" si="4"/>
        <v>0.36</v>
      </c>
      <c r="J26" s="24">
        <f t="shared" si="5"/>
        <v>0</v>
      </c>
      <c r="K26" s="24">
        <f t="shared" si="6"/>
        <v>0.56000000000000005</v>
      </c>
      <c r="L26" s="24">
        <f t="shared" si="7"/>
        <v>0.08</v>
      </c>
      <c r="M26" s="14"/>
      <c r="N26" s="14"/>
      <c r="O26" s="26">
        <v>8</v>
      </c>
      <c r="P26" s="14">
        <f t="shared" si="8"/>
        <v>0.39772727272727271</v>
      </c>
      <c r="Q26" s="14">
        <f t="shared" si="9"/>
        <v>9.0909090909090912E-2</v>
      </c>
      <c r="R26" s="14">
        <f t="shared" si="10"/>
        <v>0.40909090909090912</v>
      </c>
      <c r="S26" s="14">
        <f t="shared" si="11"/>
        <v>0.10227272727272728</v>
      </c>
      <c r="T26" s="14"/>
    </row>
    <row r="27" spans="1:20">
      <c r="A27" s="20">
        <v>12</v>
      </c>
      <c r="B27" s="21">
        <f t="shared" si="0"/>
        <v>0.3258426966292135</v>
      </c>
      <c r="C27" s="21">
        <f t="shared" si="1"/>
        <v>7.8651685393258425E-2</v>
      </c>
      <c r="D27" s="21">
        <f t="shared" si="2"/>
        <v>1.0227272727272727</v>
      </c>
      <c r="E27" s="21">
        <f t="shared" si="3"/>
        <v>8.98876404494382E-2</v>
      </c>
      <c r="F27" s="14"/>
      <c r="G27" s="14"/>
      <c r="H27" s="23">
        <v>10</v>
      </c>
      <c r="I27" s="24">
        <f t="shared" si="4"/>
        <v>0.54166666666666663</v>
      </c>
      <c r="J27" s="24">
        <f t="shared" si="5"/>
        <v>0</v>
      </c>
      <c r="K27" s="24">
        <f t="shared" si="6"/>
        <v>0.29166666666666669</v>
      </c>
      <c r="L27" s="24">
        <f t="shared" si="7"/>
        <v>0.16666666666666666</v>
      </c>
      <c r="M27" s="14"/>
      <c r="N27" s="14"/>
      <c r="O27" s="26">
        <v>9</v>
      </c>
      <c r="P27" s="14">
        <f t="shared" si="8"/>
        <v>0.47959183673469385</v>
      </c>
      <c r="Q27" s="14">
        <f t="shared" si="9"/>
        <v>0.14285714285714285</v>
      </c>
      <c r="R27" s="14">
        <f t="shared" si="10"/>
        <v>0.26530612244897961</v>
      </c>
      <c r="S27" s="14">
        <f t="shared" si="11"/>
        <v>0.11224489795918367</v>
      </c>
      <c r="T27" s="14"/>
    </row>
    <row r="28" spans="1:20">
      <c r="A28" s="20">
        <v>13</v>
      </c>
      <c r="B28" s="21">
        <f t="shared" si="0"/>
        <v>0.2988505747126437</v>
      </c>
      <c r="C28" s="21">
        <f t="shared" si="1"/>
        <v>0.11494252873563218</v>
      </c>
      <c r="D28" s="21">
        <f t="shared" si="2"/>
        <v>0.89130434782608692</v>
      </c>
      <c r="E28" s="21">
        <f t="shared" si="3"/>
        <v>0.11494252873563218</v>
      </c>
      <c r="F28" s="14"/>
      <c r="G28" s="14"/>
      <c r="H28" s="23">
        <v>11</v>
      </c>
      <c r="I28" s="24">
        <f t="shared" si="4"/>
        <v>0.23076923076923078</v>
      </c>
      <c r="J28" s="24">
        <f t="shared" si="5"/>
        <v>5.128205128205128E-2</v>
      </c>
      <c r="K28" s="24">
        <f t="shared" si="6"/>
        <v>0.66666666666666663</v>
      </c>
      <c r="L28" s="24">
        <f t="shared" si="7"/>
        <v>5.128205128205128E-2</v>
      </c>
      <c r="M28" s="14"/>
      <c r="N28" s="14"/>
      <c r="O28" s="26">
        <v>10</v>
      </c>
      <c r="P28" s="14">
        <f t="shared" si="8"/>
        <v>0.37096774193548387</v>
      </c>
      <c r="Q28" s="14">
        <f t="shared" si="9"/>
        <v>0.15322580645161291</v>
      </c>
      <c r="R28" s="14">
        <f t="shared" si="10"/>
        <v>0.35483870967741937</v>
      </c>
      <c r="S28" s="14">
        <f t="shared" si="11"/>
        <v>0.12096774193548387</v>
      </c>
      <c r="T28" s="14"/>
    </row>
    <row r="29" spans="1:20">
      <c r="A29" s="18" t="s">
        <v>7</v>
      </c>
      <c r="B29" s="22">
        <f>SUM(B3:B14)/SUM($B$3:$E$14)</f>
        <v>0.49699879951980791</v>
      </c>
      <c r="C29" s="22">
        <f t="shared" ref="C29:E29" si="12">SUM(C3:C14)/SUM($B$3:$E$14)</f>
        <v>9.6038415366146462E-2</v>
      </c>
      <c r="D29" s="22">
        <f t="shared" si="12"/>
        <v>0.3505402160864346</v>
      </c>
      <c r="E29" s="22">
        <f t="shared" si="12"/>
        <v>5.6422569027611044E-2</v>
      </c>
      <c r="F29" s="14"/>
      <c r="G29" s="14"/>
      <c r="H29" s="23">
        <v>12</v>
      </c>
      <c r="I29" s="24">
        <f t="shared" si="4"/>
        <v>0.28125</v>
      </c>
      <c r="J29" s="24">
        <f t="shared" si="5"/>
        <v>6.25E-2</v>
      </c>
      <c r="K29" s="24">
        <f t="shared" si="6"/>
        <v>0.5625</v>
      </c>
      <c r="L29" s="24">
        <f t="shared" si="7"/>
        <v>9.375E-2</v>
      </c>
      <c r="M29" s="14"/>
      <c r="N29" s="14"/>
      <c r="O29" s="26">
        <v>11</v>
      </c>
      <c r="P29" s="14">
        <f t="shared" si="8"/>
        <v>0.39735099337748342</v>
      </c>
      <c r="Q29" s="14">
        <f t="shared" si="9"/>
        <v>0.13245033112582782</v>
      </c>
      <c r="R29" s="14">
        <f t="shared" si="10"/>
        <v>0.42384105960264901</v>
      </c>
      <c r="S29" s="14">
        <f t="shared" si="11"/>
        <v>4.6357615894039736E-2</v>
      </c>
      <c r="T29" s="14"/>
    </row>
    <row r="30" spans="1:20">
      <c r="A30" s="14"/>
      <c r="B30" s="14"/>
      <c r="C30" s="14"/>
      <c r="D30" s="14"/>
      <c r="E30" s="14"/>
      <c r="F30" s="14"/>
      <c r="G30" s="14"/>
      <c r="H30" s="23">
        <v>13</v>
      </c>
      <c r="I30" s="24">
        <f t="shared" si="4"/>
        <v>0.27586206896551724</v>
      </c>
      <c r="J30" s="24">
        <f t="shared" si="5"/>
        <v>0.2413793103448276</v>
      </c>
      <c r="K30" s="24">
        <f t="shared" si="6"/>
        <v>0.44827586206896552</v>
      </c>
      <c r="L30" s="24">
        <f t="shared" si="7"/>
        <v>3.4482758620689655E-2</v>
      </c>
      <c r="M30" s="14"/>
      <c r="N30" s="14"/>
      <c r="O30" s="26">
        <v>12</v>
      </c>
      <c r="P30" s="14">
        <f t="shared" si="8"/>
        <v>0.30337078651685395</v>
      </c>
      <c r="Q30" s="14">
        <f t="shared" si="9"/>
        <v>0.10112359550561797</v>
      </c>
      <c r="R30" s="14">
        <f t="shared" si="10"/>
        <v>0.4606741573033708</v>
      </c>
      <c r="S30" s="14">
        <f t="shared" si="11"/>
        <v>0.1348314606741573</v>
      </c>
      <c r="T30" s="14"/>
    </row>
    <row r="31" spans="1:20">
      <c r="A31" s="14"/>
      <c r="B31" s="14"/>
      <c r="C31" s="14"/>
      <c r="D31" s="14"/>
      <c r="E31" s="14"/>
      <c r="F31" s="14"/>
      <c r="G31" s="14"/>
      <c r="H31" s="23">
        <v>14</v>
      </c>
      <c r="I31" s="24">
        <f t="shared" si="4"/>
        <v>0.15151515151515152</v>
      </c>
      <c r="J31" s="24">
        <f t="shared" si="5"/>
        <v>9.0909090909090912E-2</v>
      </c>
      <c r="K31" s="24">
        <f t="shared" si="6"/>
        <v>0.63636363636363635</v>
      </c>
      <c r="L31" s="24">
        <f t="shared" si="7"/>
        <v>0.12121212121212122</v>
      </c>
      <c r="M31" s="14"/>
      <c r="N31" s="14"/>
      <c r="O31" s="26">
        <v>13</v>
      </c>
      <c r="P31" s="14">
        <f t="shared" si="8"/>
        <v>0.27884615384615385</v>
      </c>
      <c r="Q31" s="14">
        <f t="shared" si="9"/>
        <v>8.6538461538461536E-2</v>
      </c>
      <c r="R31" s="14">
        <f t="shared" si="10"/>
        <v>0.57692307692307687</v>
      </c>
      <c r="S31" s="14">
        <f t="shared" si="11"/>
        <v>5.7692307692307696E-2</v>
      </c>
      <c r="T31" s="14"/>
    </row>
    <row r="32" spans="1:20">
      <c r="A32" s="14"/>
      <c r="B32" s="14"/>
      <c r="C32" s="14"/>
      <c r="D32" s="14"/>
      <c r="E32" s="14"/>
      <c r="F32" s="14"/>
      <c r="G32" s="14"/>
      <c r="H32" s="23">
        <v>15</v>
      </c>
      <c r="I32" s="24">
        <f t="shared" si="4"/>
        <v>0.30303030303030304</v>
      </c>
      <c r="J32" s="24">
        <f t="shared" si="5"/>
        <v>3.0303030303030304E-2</v>
      </c>
      <c r="K32" s="24">
        <f t="shared" si="6"/>
        <v>0.51515151515151514</v>
      </c>
      <c r="L32" s="24">
        <f t="shared" si="7"/>
        <v>0.15151515151515152</v>
      </c>
      <c r="M32" s="14"/>
      <c r="N32" s="14"/>
      <c r="O32" s="26">
        <v>14</v>
      </c>
      <c r="P32" s="14">
        <f t="shared" si="8"/>
        <v>0.12857142857142856</v>
      </c>
      <c r="Q32" s="14">
        <f t="shared" si="9"/>
        <v>0.15714285714285714</v>
      </c>
      <c r="R32" s="14">
        <f t="shared" si="10"/>
        <v>0.6</v>
      </c>
      <c r="S32" s="14">
        <f t="shared" si="11"/>
        <v>0.11428571428571428</v>
      </c>
      <c r="T32" s="14"/>
    </row>
    <row r="33" spans="1:20">
      <c r="A33" s="14"/>
      <c r="B33" s="14"/>
      <c r="C33" s="14"/>
      <c r="D33" s="14"/>
      <c r="E33" s="14"/>
      <c r="F33" s="14"/>
      <c r="G33" s="14"/>
      <c r="H33" s="18" t="s">
        <v>26</v>
      </c>
      <c r="I33" s="25">
        <f>SUM(I3:I16)/SUM($I$3:$L$16)</f>
        <v>0.38750000000000001</v>
      </c>
      <c r="J33" s="25">
        <f t="shared" ref="J33:L33" si="13">SUM(J3:J16)/SUM($I$3:$L$16)</f>
        <v>0.05</v>
      </c>
      <c r="K33" s="25">
        <f t="shared" si="13"/>
        <v>0.48249999999999998</v>
      </c>
      <c r="L33" s="25">
        <f t="shared" si="13"/>
        <v>0.08</v>
      </c>
      <c r="M33" s="14"/>
      <c r="N33" s="14"/>
      <c r="O33" s="26">
        <v>15</v>
      </c>
      <c r="P33" s="14">
        <f t="shared" si="8"/>
        <v>0.224</v>
      </c>
      <c r="Q33" s="14">
        <f t="shared" si="9"/>
        <v>0.104</v>
      </c>
      <c r="R33" s="14">
        <f t="shared" si="10"/>
        <v>0.57599999999999996</v>
      </c>
      <c r="S33" s="14">
        <f t="shared" si="11"/>
        <v>9.6000000000000002E-2</v>
      </c>
      <c r="T33" s="14"/>
    </row>
    <row r="34" spans="1:20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6">
        <v>16</v>
      </c>
      <c r="P34" s="14">
        <f t="shared" si="8"/>
        <v>0.17647058823529413</v>
      </c>
      <c r="Q34" s="14">
        <f t="shared" si="9"/>
        <v>0.11764705882352941</v>
      </c>
      <c r="R34" s="14">
        <f t="shared" si="10"/>
        <v>0.55555555555555558</v>
      </c>
      <c r="S34" s="14">
        <f t="shared" si="11"/>
        <v>0.15032679738562091</v>
      </c>
      <c r="T34" s="14"/>
    </row>
    <row r="35" spans="1:20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8" t="s">
        <v>26</v>
      </c>
      <c r="P35" s="28">
        <f>SUM(P3:P17)/SUM($P$3:$S$17)</f>
        <v>0.40616966580976865</v>
      </c>
      <c r="Q35" s="28">
        <f t="shared" ref="Q35:S35" si="14">SUM(Q3:Q17)/SUM($P$3:$S$17)</f>
        <v>0.11246786632390746</v>
      </c>
      <c r="R35" s="28">
        <f t="shared" si="14"/>
        <v>0.39845758354755784</v>
      </c>
      <c r="S35" s="28">
        <f t="shared" si="14"/>
        <v>8.2904884318766067E-2</v>
      </c>
      <c r="T35" s="14"/>
    </row>
    <row r="36" spans="1:20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>
      <c r="A37" s="14"/>
      <c r="B37" s="14"/>
      <c r="C37" s="18" t="s">
        <v>28</v>
      </c>
      <c r="D37" s="14"/>
      <c r="E37" s="14"/>
      <c r="F37" s="14"/>
      <c r="G37" s="14"/>
      <c r="H37" s="14"/>
      <c r="I37" s="14"/>
      <c r="J37" s="18" t="s">
        <v>29</v>
      </c>
      <c r="K37" s="14"/>
      <c r="L37" s="14"/>
      <c r="M37" s="14"/>
      <c r="N37" s="14"/>
      <c r="O37" s="14"/>
      <c r="P37" s="14"/>
      <c r="Q37" s="18" t="s">
        <v>30</v>
      </c>
      <c r="R37" s="14"/>
      <c r="S37" s="14"/>
      <c r="T37" s="14"/>
    </row>
    <row r="38" spans="1:20">
      <c r="A38" s="14" t="s">
        <v>1</v>
      </c>
      <c r="B38" s="14" t="s">
        <v>2</v>
      </c>
      <c r="C38" s="14" t="s">
        <v>3</v>
      </c>
      <c r="D38" s="14" t="s">
        <v>4</v>
      </c>
      <c r="E38" s="14" t="s">
        <v>5</v>
      </c>
      <c r="F38" s="14" t="s">
        <v>6</v>
      </c>
      <c r="G38" s="14"/>
      <c r="H38" s="14" t="s">
        <v>1</v>
      </c>
      <c r="I38" s="14" t="s">
        <v>2</v>
      </c>
      <c r="J38" s="14" t="s">
        <v>3</v>
      </c>
      <c r="K38" s="14" t="s">
        <v>4</v>
      </c>
      <c r="L38" s="14" t="s">
        <v>5</v>
      </c>
      <c r="M38" s="14" t="s">
        <v>6</v>
      </c>
      <c r="N38" s="14"/>
      <c r="O38" s="14" t="s">
        <v>1</v>
      </c>
      <c r="P38" s="14" t="s">
        <v>2</v>
      </c>
      <c r="Q38" s="14" t="s">
        <v>3</v>
      </c>
      <c r="R38" s="14" t="s">
        <v>4</v>
      </c>
      <c r="S38" s="14" t="s">
        <v>5</v>
      </c>
      <c r="T38" s="14" t="s">
        <v>6</v>
      </c>
    </row>
    <row r="39" spans="1:20">
      <c r="A39" s="29">
        <v>2</v>
      </c>
      <c r="B39" s="29">
        <v>19</v>
      </c>
      <c r="C39" s="29">
        <v>3</v>
      </c>
      <c r="D39" s="29">
        <v>6</v>
      </c>
      <c r="E39" s="29">
        <v>2</v>
      </c>
      <c r="F39" s="29">
        <v>4</v>
      </c>
      <c r="G39" s="14"/>
      <c r="H39" s="30">
        <v>2</v>
      </c>
      <c r="I39" s="30">
        <v>21</v>
      </c>
      <c r="J39" s="30">
        <v>1</v>
      </c>
      <c r="K39" s="30">
        <v>4</v>
      </c>
      <c r="L39" s="30">
        <v>0</v>
      </c>
      <c r="M39" s="30">
        <v>0</v>
      </c>
      <c r="N39" s="14"/>
      <c r="O39" s="31">
        <v>2</v>
      </c>
      <c r="P39" s="31">
        <v>18</v>
      </c>
      <c r="Q39" s="31">
        <v>3</v>
      </c>
      <c r="R39" s="31">
        <v>10</v>
      </c>
      <c r="S39" s="31">
        <v>1</v>
      </c>
      <c r="T39" s="31">
        <v>2</v>
      </c>
    </row>
    <row r="40" spans="1:20">
      <c r="A40" s="29">
        <v>3</v>
      </c>
      <c r="B40" s="29">
        <v>15</v>
      </c>
      <c r="C40" s="29">
        <v>1</v>
      </c>
      <c r="D40" s="29">
        <v>14</v>
      </c>
      <c r="E40" s="29">
        <v>3</v>
      </c>
      <c r="F40" s="29">
        <v>6</v>
      </c>
      <c r="G40" s="14"/>
      <c r="H40" s="30">
        <v>3</v>
      </c>
      <c r="I40" s="30">
        <v>19</v>
      </c>
      <c r="J40" s="30">
        <v>0</v>
      </c>
      <c r="K40" s="30">
        <v>12</v>
      </c>
      <c r="L40" s="30">
        <v>3</v>
      </c>
      <c r="M40" s="30">
        <v>6</v>
      </c>
      <c r="N40" s="14"/>
      <c r="O40" s="31">
        <v>3</v>
      </c>
      <c r="P40" s="31">
        <v>18</v>
      </c>
      <c r="Q40" s="31">
        <v>4</v>
      </c>
      <c r="R40" s="31">
        <v>6</v>
      </c>
      <c r="S40" s="31">
        <v>6</v>
      </c>
      <c r="T40" s="31">
        <v>13</v>
      </c>
    </row>
    <row r="41" spans="1:20">
      <c r="A41" s="29">
        <v>4</v>
      </c>
      <c r="B41" s="29">
        <v>7</v>
      </c>
      <c r="C41" s="29">
        <v>1</v>
      </c>
      <c r="D41" s="29">
        <v>14</v>
      </c>
      <c r="E41" s="29">
        <v>4</v>
      </c>
      <c r="F41" s="29">
        <v>8</v>
      </c>
      <c r="G41" s="14"/>
      <c r="H41" s="30">
        <v>4</v>
      </c>
      <c r="I41" s="30">
        <v>20</v>
      </c>
      <c r="J41" s="30">
        <v>6</v>
      </c>
      <c r="K41" s="30">
        <v>11</v>
      </c>
      <c r="L41" s="30">
        <v>0</v>
      </c>
      <c r="M41" s="30">
        <v>0</v>
      </c>
      <c r="N41" s="14"/>
      <c r="O41" s="31">
        <v>4</v>
      </c>
      <c r="P41" s="31">
        <v>13</v>
      </c>
      <c r="Q41" s="31">
        <v>3</v>
      </c>
      <c r="R41" s="31">
        <v>8</v>
      </c>
      <c r="S41" s="31">
        <v>3</v>
      </c>
      <c r="T41" s="31">
        <v>6</v>
      </c>
    </row>
    <row r="42" spans="1:20">
      <c r="A42" s="29">
        <v>5</v>
      </c>
      <c r="B42" s="29">
        <v>8</v>
      </c>
      <c r="C42" s="29">
        <v>3</v>
      </c>
      <c r="D42" s="29">
        <v>14</v>
      </c>
      <c r="E42" s="29">
        <v>4</v>
      </c>
      <c r="F42" s="29">
        <v>9</v>
      </c>
      <c r="G42" s="14"/>
      <c r="H42" s="30">
        <v>5</v>
      </c>
      <c r="I42" s="30">
        <v>22</v>
      </c>
      <c r="J42" s="30">
        <v>2</v>
      </c>
      <c r="K42" s="30">
        <v>14</v>
      </c>
      <c r="L42" s="30">
        <v>1</v>
      </c>
      <c r="M42" s="30">
        <v>2</v>
      </c>
      <c r="N42" s="14"/>
      <c r="O42" s="31">
        <v>5</v>
      </c>
      <c r="P42" s="31">
        <v>13</v>
      </c>
      <c r="Q42" s="31">
        <v>3</v>
      </c>
      <c r="R42" s="31">
        <v>7</v>
      </c>
      <c r="S42" s="31">
        <v>1</v>
      </c>
      <c r="T42" s="31">
        <v>2</v>
      </c>
    </row>
    <row r="43" spans="1:20">
      <c r="A43" s="29">
        <v>6</v>
      </c>
      <c r="B43" s="29">
        <v>5</v>
      </c>
      <c r="C43" s="29">
        <v>4</v>
      </c>
      <c r="D43" s="29">
        <v>11</v>
      </c>
      <c r="E43" s="29">
        <v>4</v>
      </c>
      <c r="F43" s="29">
        <v>8</v>
      </c>
      <c r="G43" s="14"/>
      <c r="H43" s="30">
        <v>6</v>
      </c>
      <c r="I43" s="30">
        <v>27</v>
      </c>
      <c r="J43" s="30">
        <v>3</v>
      </c>
      <c r="K43" s="30">
        <v>12</v>
      </c>
      <c r="L43" s="30">
        <v>4</v>
      </c>
      <c r="M43" s="30">
        <v>9</v>
      </c>
      <c r="N43" s="14"/>
      <c r="O43" s="31">
        <v>6</v>
      </c>
      <c r="P43" s="31">
        <v>24</v>
      </c>
      <c r="Q43" s="31">
        <v>3</v>
      </c>
      <c r="R43" s="31">
        <v>19</v>
      </c>
      <c r="S43" s="31">
        <v>2</v>
      </c>
      <c r="T43" s="31">
        <v>5</v>
      </c>
    </row>
    <row r="44" spans="1:20">
      <c r="A44" s="29">
        <v>7</v>
      </c>
      <c r="B44" s="29">
        <v>4</v>
      </c>
      <c r="C44" s="29">
        <v>2</v>
      </c>
      <c r="D44" s="29">
        <v>16</v>
      </c>
      <c r="E44" s="29">
        <v>5</v>
      </c>
      <c r="F44" s="29">
        <v>11</v>
      </c>
      <c r="G44" s="14"/>
      <c r="H44" s="30">
        <v>7</v>
      </c>
      <c r="I44" s="30">
        <v>18</v>
      </c>
      <c r="J44" s="30">
        <v>1</v>
      </c>
      <c r="K44" s="30">
        <v>18</v>
      </c>
      <c r="L44" s="30">
        <v>4</v>
      </c>
      <c r="M44" s="30">
        <v>10</v>
      </c>
      <c r="N44" s="14"/>
      <c r="O44" s="31">
        <v>7</v>
      </c>
      <c r="P44" s="31">
        <v>11</v>
      </c>
      <c r="Q44" s="31">
        <v>10</v>
      </c>
      <c r="R44" s="31">
        <v>14</v>
      </c>
      <c r="S44" s="31">
        <v>1</v>
      </c>
      <c r="T44" s="31">
        <v>2</v>
      </c>
    </row>
    <row r="45" spans="1:20">
      <c r="A45" s="29">
        <v>8</v>
      </c>
      <c r="B45" s="29">
        <v>5</v>
      </c>
      <c r="C45" s="29">
        <v>6</v>
      </c>
      <c r="D45" s="29">
        <v>23</v>
      </c>
      <c r="E45" s="29">
        <v>3</v>
      </c>
      <c r="F45" s="29">
        <v>6</v>
      </c>
      <c r="G45" s="14"/>
      <c r="H45" s="30">
        <v>8</v>
      </c>
      <c r="I45" s="30">
        <v>17</v>
      </c>
      <c r="J45" s="30">
        <v>2</v>
      </c>
      <c r="K45" s="30">
        <v>22</v>
      </c>
      <c r="L45" s="30">
        <v>1</v>
      </c>
      <c r="M45" s="30">
        <v>3</v>
      </c>
      <c r="N45" s="14"/>
      <c r="O45" s="31">
        <v>8</v>
      </c>
      <c r="P45" s="31">
        <v>14</v>
      </c>
      <c r="Q45" s="31">
        <v>3</v>
      </c>
      <c r="R45" s="31">
        <v>23</v>
      </c>
      <c r="S45" s="31">
        <v>7</v>
      </c>
      <c r="T45" s="31">
        <v>14</v>
      </c>
    </row>
    <row r="46" spans="1:20">
      <c r="A46" s="29">
        <v>9</v>
      </c>
      <c r="B46" s="29">
        <v>5</v>
      </c>
      <c r="C46" s="29">
        <v>4</v>
      </c>
      <c r="D46" s="29">
        <v>20</v>
      </c>
      <c r="E46" s="29">
        <v>2</v>
      </c>
      <c r="F46" s="29">
        <v>4</v>
      </c>
      <c r="G46" s="14"/>
      <c r="H46" s="30">
        <v>9</v>
      </c>
      <c r="I46" s="30">
        <v>18</v>
      </c>
      <c r="J46" s="30">
        <v>5</v>
      </c>
      <c r="K46" s="30">
        <v>29</v>
      </c>
      <c r="L46" s="30">
        <v>6</v>
      </c>
      <c r="M46" s="30">
        <v>12</v>
      </c>
      <c r="N46" s="14"/>
      <c r="O46" s="31">
        <v>9</v>
      </c>
      <c r="P46" s="31">
        <v>9</v>
      </c>
      <c r="Q46" s="31">
        <v>8</v>
      </c>
      <c r="R46" s="31">
        <v>21</v>
      </c>
      <c r="S46" s="31">
        <v>2</v>
      </c>
      <c r="T46" s="31">
        <v>4</v>
      </c>
    </row>
    <row r="47" spans="1:20">
      <c r="A47" s="29">
        <v>10</v>
      </c>
      <c r="B47" s="29">
        <v>10</v>
      </c>
      <c r="C47" s="29">
        <v>6</v>
      </c>
      <c r="D47" s="29">
        <v>25</v>
      </c>
      <c r="E47" s="29">
        <v>4</v>
      </c>
      <c r="F47" s="29">
        <v>8</v>
      </c>
      <c r="G47" s="14"/>
      <c r="H47" s="30">
        <v>10</v>
      </c>
      <c r="I47" s="30">
        <v>19</v>
      </c>
      <c r="J47" s="30">
        <v>7</v>
      </c>
      <c r="K47" s="30">
        <v>24</v>
      </c>
      <c r="L47" s="30">
        <v>8</v>
      </c>
      <c r="M47" s="30">
        <v>17</v>
      </c>
      <c r="N47" s="14"/>
      <c r="O47" s="31">
        <v>10</v>
      </c>
      <c r="P47" s="31">
        <v>11</v>
      </c>
      <c r="Q47" s="31">
        <v>8</v>
      </c>
      <c r="R47" s="31">
        <v>18</v>
      </c>
      <c r="S47" s="31">
        <v>4</v>
      </c>
      <c r="T47" s="31">
        <v>9</v>
      </c>
    </row>
    <row r="48" spans="1:20">
      <c r="A48" s="29">
        <v>11</v>
      </c>
      <c r="B48" s="29">
        <v>7</v>
      </c>
      <c r="C48" s="29">
        <v>4</v>
      </c>
      <c r="D48" s="29">
        <v>20</v>
      </c>
      <c r="E48" s="29">
        <v>3</v>
      </c>
      <c r="F48" s="29">
        <v>6</v>
      </c>
      <c r="G48" s="14"/>
      <c r="H48" s="30">
        <v>11</v>
      </c>
      <c r="I48" s="30">
        <v>16</v>
      </c>
      <c r="J48" s="30">
        <v>3</v>
      </c>
      <c r="K48" s="30">
        <v>23</v>
      </c>
      <c r="L48" s="30">
        <v>5</v>
      </c>
      <c r="M48" s="30">
        <v>10</v>
      </c>
      <c r="N48" s="14"/>
      <c r="O48" s="31">
        <v>11</v>
      </c>
      <c r="P48" s="31">
        <v>24</v>
      </c>
      <c r="Q48" s="31">
        <v>10</v>
      </c>
      <c r="R48" s="31">
        <v>13</v>
      </c>
      <c r="S48" s="31">
        <v>1</v>
      </c>
      <c r="T48" s="31">
        <v>2</v>
      </c>
    </row>
    <row r="49" spans="1:20">
      <c r="A49" s="29">
        <v>12</v>
      </c>
      <c r="B49" s="29">
        <v>5</v>
      </c>
      <c r="C49" s="29">
        <v>5</v>
      </c>
      <c r="D49" s="29">
        <v>30</v>
      </c>
      <c r="E49" s="29">
        <v>6</v>
      </c>
      <c r="F49" s="29">
        <v>12</v>
      </c>
      <c r="G49" s="14"/>
      <c r="H49" s="30">
        <v>12</v>
      </c>
      <c r="I49" s="30">
        <v>12</v>
      </c>
      <c r="J49" s="30">
        <v>6</v>
      </c>
      <c r="K49" s="30">
        <v>28</v>
      </c>
      <c r="L49" s="30">
        <v>2</v>
      </c>
      <c r="M49" s="30">
        <v>4</v>
      </c>
      <c r="N49" s="14"/>
      <c r="O49" s="31">
        <v>12</v>
      </c>
      <c r="P49" s="31">
        <v>15</v>
      </c>
      <c r="Q49" s="31">
        <v>6</v>
      </c>
      <c r="R49" s="31">
        <v>21</v>
      </c>
      <c r="S49" s="31">
        <v>4</v>
      </c>
      <c r="T49" s="31">
        <v>9</v>
      </c>
    </row>
    <row r="50" spans="1:20">
      <c r="A50" s="29">
        <v>13</v>
      </c>
      <c r="B50" s="29">
        <v>2</v>
      </c>
      <c r="C50" s="29">
        <v>9</v>
      </c>
      <c r="D50" s="29">
        <v>21</v>
      </c>
      <c r="E50" s="29">
        <v>5</v>
      </c>
      <c r="F50" s="29">
        <v>10</v>
      </c>
      <c r="G50" s="14"/>
      <c r="H50" s="30">
        <v>13</v>
      </c>
      <c r="I50" s="30">
        <v>17</v>
      </c>
      <c r="J50" s="30">
        <v>4</v>
      </c>
      <c r="K50" s="30">
        <v>29</v>
      </c>
      <c r="L50" s="30">
        <v>5</v>
      </c>
      <c r="M50" s="30">
        <v>10</v>
      </c>
      <c r="N50" s="14"/>
      <c r="O50" s="31">
        <v>13</v>
      </c>
      <c r="P50" s="31">
        <v>21</v>
      </c>
      <c r="Q50" s="31">
        <v>6</v>
      </c>
      <c r="R50" s="31">
        <v>22</v>
      </c>
      <c r="S50" s="31">
        <v>4</v>
      </c>
      <c r="T50" s="31">
        <v>8</v>
      </c>
    </row>
    <row r="51" spans="1:20">
      <c r="A51" s="29">
        <v>14</v>
      </c>
      <c r="B51" s="29">
        <v>2</v>
      </c>
      <c r="C51" s="29">
        <v>9</v>
      </c>
      <c r="D51" s="29">
        <v>30</v>
      </c>
      <c r="E51" s="29">
        <v>4</v>
      </c>
      <c r="F51" s="29">
        <v>8</v>
      </c>
      <c r="G51" s="14"/>
      <c r="H51" s="30">
        <v>14</v>
      </c>
      <c r="I51" s="30">
        <v>4</v>
      </c>
      <c r="J51" s="30">
        <v>5</v>
      </c>
      <c r="K51" s="30">
        <v>14</v>
      </c>
      <c r="L51" s="30">
        <v>4</v>
      </c>
      <c r="M51" s="30">
        <v>8</v>
      </c>
      <c r="N51" s="14"/>
      <c r="O51" s="31">
        <v>14</v>
      </c>
      <c r="P51" s="31">
        <v>8</v>
      </c>
      <c r="Q51" s="31">
        <v>10</v>
      </c>
      <c r="R51" s="31">
        <v>28</v>
      </c>
      <c r="S51" s="31">
        <v>2</v>
      </c>
      <c r="T51" s="31">
        <v>4</v>
      </c>
    </row>
    <row r="52" spans="1:20">
      <c r="A52" s="29">
        <v>15</v>
      </c>
      <c r="B52" s="29">
        <v>4</v>
      </c>
      <c r="C52" s="29">
        <v>9</v>
      </c>
      <c r="D52" s="29">
        <v>32</v>
      </c>
      <c r="E52" s="29">
        <v>3</v>
      </c>
      <c r="F52" s="29">
        <v>6</v>
      </c>
      <c r="G52" s="14"/>
      <c r="H52" s="30">
        <v>15</v>
      </c>
      <c r="I52" s="30">
        <v>9</v>
      </c>
      <c r="J52" s="30">
        <v>4</v>
      </c>
      <c r="K52" s="30">
        <v>28</v>
      </c>
      <c r="L52" s="30">
        <v>8</v>
      </c>
      <c r="M52" s="30">
        <v>17</v>
      </c>
      <c r="N52" s="14"/>
      <c r="O52" s="31">
        <v>15</v>
      </c>
      <c r="P52" s="31">
        <v>8</v>
      </c>
      <c r="Q52" s="31">
        <v>10</v>
      </c>
      <c r="R52" s="31">
        <v>26</v>
      </c>
      <c r="S52" s="31">
        <v>4</v>
      </c>
      <c r="T52" s="31">
        <v>8</v>
      </c>
    </row>
    <row r="53" spans="1:20">
      <c r="A53" s="29">
        <v>16</v>
      </c>
      <c r="B53" s="29">
        <v>1</v>
      </c>
      <c r="C53" s="29">
        <v>6</v>
      </c>
      <c r="D53" s="29">
        <v>30</v>
      </c>
      <c r="E53" s="29">
        <v>3</v>
      </c>
      <c r="F53" s="29">
        <v>6</v>
      </c>
      <c r="G53" s="14"/>
      <c r="H53" s="30">
        <v>16</v>
      </c>
      <c r="I53" s="30">
        <v>6</v>
      </c>
      <c r="J53" s="30">
        <v>5</v>
      </c>
      <c r="K53" s="30">
        <v>33</v>
      </c>
      <c r="L53" s="30">
        <v>6</v>
      </c>
      <c r="M53" s="30">
        <v>12</v>
      </c>
      <c r="N53" s="14"/>
      <c r="O53" s="31">
        <v>16</v>
      </c>
      <c r="P53" s="31">
        <v>8</v>
      </c>
      <c r="Q53" s="31">
        <v>12</v>
      </c>
      <c r="R53" s="31">
        <v>26</v>
      </c>
      <c r="S53" s="31">
        <v>4</v>
      </c>
      <c r="T53" s="31">
        <v>8</v>
      </c>
    </row>
    <row r="54" spans="1:20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>
      <c r="A55" s="14" t="s">
        <v>1</v>
      </c>
      <c r="B55" s="14" t="s">
        <v>2</v>
      </c>
      <c r="C55" s="14" t="s">
        <v>3</v>
      </c>
      <c r="D55" s="14" t="s">
        <v>4</v>
      </c>
      <c r="E55" s="14" t="s">
        <v>5</v>
      </c>
      <c r="F55" s="14"/>
      <c r="G55" s="14"/>
      <c r="H55" s="14" t="s">
        <v>1</v>
      </c>
      <c r="I55" s="14" t="s">
        <v>2</v>
      </c>
      <c r="J55" s="14" t="s">
        <v>3</v>
      </c>
      <c r="K55" s="14" t="s">
        <v>4</v>
      </c>
      <c r="L55" s="14" t="s">
        <v>5</v>
      </c>
      <c r="M55" s="14"/>
      <c r="N55" s="14"/>
      <c r="O55" s="14" t="s">
        <v>1</v>
      </c>
      <c r="P55" s="14" t="s">
        <v>2</v>
      </c>
      <c r="Q55" s="14" t="s">
        <v>3</v>
      </c>
      <c r="R55" s="14" t="s">
        <v>4</v>
      </c>
      <c r="S55" s="14" t="s">
        <v>5</v>
      </c>
      <c r="T55" s="14"/>
    </row>
    <row r="56" spans="1:20">
      <c r="A56" s="26">
        <v>2</v>
      </c>
      <c r="B56" s="14">
        <f>B39/(B39+C39+D39+E39)</f>
        <v>0.6333333333333333</v>
      </c>
      <c r="C56" s="14">
        <f>C39/(B39+C39+D39+E39)</f>
        <v>0.1</v>
      </c>
      <c r="D56" s="14">
        <f>D39/(B39+C39+D39+E39)</f>
        <v>0.2</v>
      </c>
      <c r="E56" s="14">
        <f>E39/(B39+C39+D39+E39)</f>
        <v>6.6666666666666666E-2</v>
      </c>
      <c r="F56" s="14"/>
      <c r="G56" s="14"/>
      <c r="H56" s="26">
        <v>2</v>
      </c>
      <c r="I56" s="14">
        <f>I39/(I39+J39+K39+L39)</f>
        <v>0.80769230769230771</v>
      </c>
      <c r="J56" s="14">
        <f>J39/(I39+J39+K39+L39)</f>
        <v>3.8461538461538464E-2</v>
      </c>
      <c r="K56" s="14">
        <f>K39/(I39+J39+K39+L39)</f>
        <v>0.15384615384615385</v>
      </c>
      <c r="L56" s="14">
        <f>L39/(I39+J39+K39+L39)</f>
        <v>0</v>
      </c>
      <c r="M56" s="14"/>
      <c r="N56" s="14"/>
      <c r="O56" s="26">
        <v>2</v>
      </c>
      <c r="P56" s="14">
        <f>P39/(P39+Q39+R39+S39)</f>
        <v>0.5625</v>
      </c>
      <c r="Q56" s="14">
        <f>Q39/(P39+Q39+R39+S39)</f>
        <v>9.375E-2</v>
      </c>
      <c r="R56" s="14">
        <f>R39/(P39+Q39+R39+S39)</f>
        <v>0.3125</v>
      </c>
      <c r="S56" s="14">
        <f>S39/(P39+Q39+R39+S39)</f>
        <v>3.125E-2</v>
      </c>
      <c r="T56" s="14"/>
    </row>
    <row r="57" spans="1:20">
      <c r="A57" s="26">
        <v>3</v>
      </c>
      <c r="B57" s="14">
        <f t="shared" ref="B57:B70" si="15">B40/(B40+C40+D40+E40)</f>
        <v>0.45454545454545453</v>
      </c>
      <c r="C57" s="14">
        <f t="shared" ref="C57:C70" si="16">C40/(B40+C40+D40+E40)</f>
        <v>3.0303030303030304E-2</v>
      </c>
      <c r="D57" s="14">
        <f t="shared" ref="D57:D70" si="17">D40/(B40+C40+D40+E40)</f>
        <v>0.42424242424242425</v>
      </c>
      <c r="E57" s="14">
        <f t="shared" ref="E57:E70" si="18">E40/(B40+C40+D40+E40)</f>
        <v>9.0909090909090912E-2</v>
      </c>
      <c r="F57" s="14"/>
      <c r="G57" s="14"/>
      <c r="H57" s="26">
        <v>3</v>
      </c>
      <c r="I57" s="14">
        <f t="shared" ref="I57:I70" si="19">I40/(I40+J40+K40+L40)</f>
        <v>0.55882352941176472</v>
      </c>
      <c r="J57" s="14">
        <f t="shared" ref="J57:J70" si="20">J40/(I40+J40+K40+L40)</f>
        <v>0</v>
      </c>
      <c r="K57" s="14">
        <f t="shared" ref="K57:K70" si="21">K40/(I40+J40+K40+L40)</f>
        <v>0.35294117647058826</v>
      </c>
      <c r="L57" s="14">
        <f t="shared" ref="L57:L70" si="22">L40/(I40+J40+K40+L40)</f>
        <v>8.8235294117647065E-2</v>
      </c>
      <c r="M57" s="14"/>
      <c r="N57" s="14"/>
      <c r="O57" s="26">
        <v>3</v>
      </c>
      <c r="P57" s="14">
        <f t="shared" ref="P57:P70" si="23">P40/(P40+Q40+R40+S40)</f>
        <v>0.52941176470588236</v>
      </c>
      <c r="Q57" s="14">
        <f t="shared" ref="Q57:Q70" si="24">Q40/(P40+Q40+R40+S40)</f>
        <v>0.11764705882352941</v>
      </c>
      <c r="R57" s="14">
        <f t="shared" ref="R57:R70" si="25">R40/(P40+Q40+R40+S40)</f>
        <v>0.17647058823529413</v>
      </c>
      <c r="S57" s="14">
        <f t="shared" ref="S57:S70" si="26">S40/(P40+Q40+R40+S40)</f>
        <v>0.17647058823529413</v>
      </c>
      <c r="T57" s="14"/>
    </row>
    <row r="58" spans="1:20">
      <c r="A58" s="26">
        <v>4</v>
      </c>
      <c r="B58" s="14">
        <f t="shared" si="15"/>
        <v>0.26923076923076922</v>
      </c>
      <c r="C58" s="14">
        <f t="shared" si="16"/>
        <v>3.8461538461538464E-2</v>
      </c>
      <c r="D58" s="14">
        <f t="shared" si="17"/>
        <v>0.53846153846153844</v>
      </c>
      <c r="E58" s="14">
        <f t="shared" si="18"/>
        <v>0.15384615384615385</v>
      </c>
      <c r="F58" s="14"/>
      <c r="G58" s="14"/>
      <c r="H58" s="26">
        <v>4</v>
      </c>
      <c r="I58" s="14">
        <f t="shared" si="19"/>
        <v>0.54054054054054057</v>
      </c>
      <c r="J58" s="14">
        <f t="shared" si="20"/>
        <v>0.16216216216216217</v>
      </c>
      <c r="K58" s="14">
        <f t="shared" si="21"/>
        <v>0.29729729729729731</v>
      </c>
      <c r="L58" s="14">
        <f t="shared" si="22"/>
        <v>0</v>
      </c>
      <c r="M58" s="14"/>
      <c r="N58" s="14"/>
      <c r="O58" s="26">
        <v>4</v>
      </c>
      <c r="P58" s="14">
        <f t="shared" si="23"/>
        <v>0.48148148148148145</v>
      </c>
      <c r="Q58" s="14">
        <f t="shared" si="24"/>
        <v>0.1111111111111111</v>
      </c>
      <c r="R58" s="14">
        <f t="shared" si="25"/>
        <v>0.29629629629629628</v>
      </c>
      <c r="S58" s="14">
        <f t="shared" si="26"/>
        <v>0.1111111111111111</v>
      </c>
      <c r="T58" s="14"/>
    </row>
    <row r="59" spans="1:20">
      <c r="A59" s="26">
        <v>5</v>
      </c>
      <c r="B59" s="14">
        <f t="shared" si="15"/>
        <v>0.27586206896551724</v>
      </c>
      <c r="C59" s="14">
        <f t="shared" si="16"/>
        <v>0.10344827586206896</v>
      </c>
      <c r="D59" s="14">
        <f t="shared" si="17"/>
        <v>0.48275862068965519</v>
      </c>
      <c r="E59" s="14">
        <f t="shared" si="18"/>
        <v>0.13793103448275862</v>
      </c>
      <c r="F59" s="14"/>
      <c r="G59" s="14"/>
      <c r="H59" s="26">
        <v>5</v>
      </c>
      <c r="I59" s="14">
        <f t="shared" si="19"/>
        <v>0.5641025641025641</v>
      </c>
      <c r="J59" s="14">
        <f t="shared" si="20"/>
        <v>5.128205128205128E-2</v>
      </c>
      <c r="K59" s="14">
        <f t="shared" si="21"/>
        <v>0.35897435897435898</v>
      </c>
      <c r="L59" s="14">
        <f t="shared" si="22"/>
        <v>2.564102564102564E-2</v>
      </c>
      <c r="M59" s="14"/>
      <c r="N59" s="14"/>
      <c r="O59" s="26">
        <v>5</v>
      </c>
      <c r="P59" s="14">
        <f t="shared" si="23"/>
        <v>0.54166666666666663</v>
      </c>
      <c r="Q59" s="14">
        <f t="shared" si="24"/>
        <v>0.125</v>
      </c>
      <c r="R59" s="14">
        <f t="shared" si="25"/>
        <v>0.29166666666666669</v>
      </c>
      <c r="S59" s="14">
        <f t="shared" si="26"/>
        <v>4.1666666666666664E-2</v>
      </c>
      <c r="T59" s="14"/>
    </row>
    <row r="60" spans="1:20">
      <c r="A60" s="26">
        <v>6</v>
      </c>
      <c r="B60" s="14">
        <f t="shared" si="15"/>
        <v>0.20833333333333334</v>
      </c>
      <c r="C60" s="14">
        <f t="shared" si="16"/>
        <v>0.16666666666666666</v>
      </c>
      <c r="D60" s="14">
        <f t="shared" si="17"/>
        <v>0.45833333333333331</v>
      </c>
      <c r="E60" s="14">
        <f t="shared" si="18"/>
        <v>0.16666666666666666</v>
      </c>
      <c r="F60" s="14"/>
      <c r="G60" s="14"/>
      <c r="H60" s="26">
        <v>6</v>
      </c>
      <c r="I60" s="14">
        <f t="shared" si="19"/>
        <v>0.58695652173913049</v>
      </c>
      <c r="J60" s="14">
        <f t="shared" si="20"/>
        <v>6.5217391304347824E-2</v>
      </c>
      <c r="K60" s="14">
        <f t="shared" si="21"/>
        <v>0.2608695652173913</v>
      </c>
      <c r="L60" s="14">
        <f t="shared" si="22"/>
        <v>8.6956521739130432E-2</v>
      </c>
      <c r="M60" s="14"/>
      <c r="N60" s="14"/>
      <c r="O60" s="26">
        <v>6</v>
      </c>
      <c r="P60" s="14">
        <f t="shared" si="23"/>
        <v>0.5</v>
      </c>
      <c r="Q60" s="14">
        <f t="shared" si="24"/>
        <v>6.25E-2</v>
      </c>
      <c r="R60" s="14">
        <f t="shared" si="25"/>
        <v>0.39583333333333331</v>
      </c>
      <c r="S60" s="14">
        <f t="shared" si="26"/>
        <v>4.1666666666666664E-2</v>
      </c>
      <c r="T60" s="14"/>
    </row>
    <row r="61" spans="1:20">
      <c r="A61" s="26">
        <v>7</v>
      </c>
      <c r="B61" s="14">
        <f t="shared" si="15"/>
        <v>0.14814814814814814</v>
      </c>
      <c r="C61" s="14">
        <f t="shared" si="16"/>
        <v>7.407407407407407E-2</v>
      </c>
      <c r="D61" s="14">
        <f t="shared" si="17"/>
        <v>0.59259259259259256</v>
      </c>
      <c r="E61" s="14">
        <f t="shared" si="18"/>
        <v>0.18518518518518517</v>
      </c>
      <c r="F61" s="14"/>
      <c r="G61" s="14"/>
      <c r="H61" s="26">
        <v>7</v>
      </c>
      <c r="I61" s="14">
        <f t="shared" si="19"/>
        <v>0.43902439024390244</v>
      </c>
      <c r="J61" s="14">
        <f t="shared" si="20"/>
        <v>2.4390243902439025E-2</v>
      </c>
      <c r="K61" s="14">
        <f t="shared" si="21"/>
        <v>0.43902439024390244</v>
      </c>
      <c r="L61" s="14">
        <f t="shared" si="22"/>
        <v>9.7560975609756101E-2</v>
      </c>
      <c r="M61" s="14"/>
      <c r="N61" s="14"/>
      <c r="O61" s="26">
        <v>7</v>
      </c>
      <c r="P61" s="14">
        <f t="shared" si="23"/>
        <v>0.30555555555555558</v>
      </c>
      <c r="Q61" s="14">
        <f t="shared" si="24"/>
        <v>0.27777777777777779</v>
      </c>
      <c r="R61" s="14">
        <f t="shared" si="25"/>
        <v>0.3888888888888889</v>
      </c>
      <c r="S61" s="14">
        <f t="shared" si="26"/>
        <v>2.7777777777777776E-2</v>
      </c>
      <c r="T61" s="14"/>
    </row>
    <row r="62" spans="1:20">
      <c r="A62" s="26">
        <v>8</v>
      </c>
      <c r="B62" s="14">
        <f t="shared" si="15"/>
        <v>0.13513513513513514</v>
      </c>
      <c r="C62" s="14">
        <f t="shared" si="16"/>
        <v>0.16216216216216217</v>
      </c>
      <c r="D62" s="14">
        <f t="shared" si="17"/>
        <v>0.6216216216216216</v>
      </c>
      <c r="E62" s="14">
        <f t="shared" si="18"/>
        <v>8.1081081081081086E-2</v>
      </c>
      <c r="F62" s="14"/>
      <c r="G62" s="14"/>
      <c r="H62" s="26">
        <v>8</v>
      </c>
      <c r="I62" s="14">
        <f t="shared" si="19"/>
        <v>0.40476190476190477</v>
      </c>
      <c r="J62" s="14">
        <f t="shared" si="20"/>
        <v>4.7619047619047616E-2</v>
      </c>
      <c r="K62" s="14">
        <f t="shared" si="21"/>
        <v>0.52380952380952384</v>
      </c>
      <c r="L62" s="14">
        <f t="shared" si="22"/>
        <v>2.3809523809523808E-2</v>
      </c>
      <c r="M62" s="14"/>
      <c r="N62" s="14"/>
      <c r="O62" s="26">
        <v>8</v>
      </c>
      <c r="P62" s="14">
        <f t="shared" si="23"/>
        <v>0.2978723404255319</v>
      </c>
      <c r="Q62" s="14">
        <f t="shared" si="24"/>
        <v>6.3829787234042548E-2</v>
      </c>
      <c r="R62" s="14">
        <f t="shared" si="25"/>
        <v>0.48936170212765956</v>
      </c>
      <c r="S62" s="14">
        <f t="shared" si="26"/>
        <v>0.14893617021276595</v>
      </c>
      <c r="T62" s="14"/>
    </row>
    <row r="63" spans="1:20">
      <c r="A63" s="26">
        <v>9</v>
      </c>
      <c r="B63" s="14">
        <f t="shared" si="15"/>
        <v>0.16129032258064516</v>
      </c>
      <c r="C63" s="14">
        <f t="shared" si="16"/>
        <v>0.12903225806451613</v>
      </c>
      <c r="D63" s="14">
        <f t="shared" si="17"/>
        <v>0.64516129032258063</v>
      </c>
      <c r="E63" s="14">
        <f t="shared" si="18"/>
        <v>6.4516129032258063E-2</v>
      </c>
      <c r="F63" s="14"/>
      <c r="G63" s="14"/>
      <c r="H63" s="26">
        <v>9</v>
      </c>
      <c r="I63" s="14">
        <f t="shared" si="19"/>
        <v>0.31034482758620691</v>
      </c>
      <c r="J63" s="14">
        <f t="shared" si="20"/>
        <v>8.6206896551724144E-2</v>
      </c>
      <c r="K63" s="14">
        <f t="shared" si="21"/>
        <v>0.5</v>
      </c>
      <c r="L63" s="14">
        <f t="shared" si="22"/>
        <v>0.10344827586206896</v>
      </c>
      <c r="M63" s="14"/>
      <c r="N63" s="14"/>
      <c r="O63" s="26">
        <v>9</v>
      </c>
      <c r="P63" s="14">
        <f t="shared" si="23"/>
        <v>0.22500000000000001</v>
      </c>
      <c r="Q63" s="14">
        <f t="shared" si="24"/>
        <v>0.2</v>
      </c>
      <c r="R63" s="14">
        <f t="shared" si="25"/>
        <v>0.52500000000000002</v>
      </c>
      <c r="S63" s="14">
        <f t="shared" si="26"/>
        <v>0.05</v>
      </c>
      <c r="T63" s="14"/>
    </row>
    <row r="64" spans="1:20">
      <c r="A64" s="26">
        <v>10</v>
      </c>
      <c r="B64" s="14">
        <f t="shared" si="15"/>
        <v>0.22222222222222221</v>
      </c>
      <c r="C64" s="14">
        <f t="shared" si="16"/>
        <v>0.13333333333333333</v>
      </c>
      <c r="D64" s="14">
        <f t="shared" si="17"/>
        <v>0.55555555555555558</v>
      </c>
      <c r="E64" s="14">
        <f t="shared" si="18"/>
        <v>8.8888888888888892E-2</v>
      </c>
      <c r="F64" s="14"/>
      <c r="G64" s="14"/>
      <c r="H64" s="26">
        <v>10</v>
      </c>
      <c r="I64" s="14">
        <f t="shared" si="19"/>
        <v>0.32758620689655171</v>
      </c>
      <c r="J64" s="14">
        <f t="shared" si="20"/>
        <v>0.1206896551724138</v>
      </c>
      <c r="K64" s="14">
        <f t="shared" si="21"/>
        <v>0.41379310344827586</v>
      </c>
      <c r="L64" s="14">
        <f t="shared" si="22"/>
        <v>0.13793103448275862</v>
      </c>
      <c r="M64" s="14"/>
      <c r="N64" s="14"/>
      <c r="O64" s="26">
        <v>10</v>
      </c>
      <c r="P64" s="14">
        <f t="shared" si="23"/>
        <v>0.26829268292682928</v>
      </c>
      <c r="Q64" s="14">
        <f t="shared" si="24"/>
        <v>0.1951219512195122</v>
      </c>
      <c r="R64" s="14">
        <f t="shared" si="25"/>
        <v>0.43902439024390244</v>
      </c>
      <c r="S64" s="14">
        <f t="shared" si="26"/>
        <v>9.7560975609756101E-2</v>
      </c>
      <c r="T64" s="14"/>
    </row>
    <row r="65" spans="1:19">
      <c r="A65" s="26">
        <v>11</v>
      </c>
      <c r="B65" s="14">
        <f t="shared" si="15"/>
        <v>0.20588235294117646</v>
      </c>
      <c r="C65" s="14">
        <f t="shared" si="16"/>
        <v>0.11764705882352941</v>
      </c>
      <c r="D65" s="14">
        <f t="shared" si="17"/>
        <v>0.58823529411764708</v>
      </c>
      <c r="E65" s="14">
        <f t="shared" si="18"/>
        <v>8.8235294117647065E-2</v>
      </c>
      <c r="H65" s="26">
        <v>11</v>
      </c>
      <c r="I65" s="14">
        <f t="shared" si="19"/>
        <v>0.34042553191489361</v>
      </c>
      <c r="J65" s="14">
        <f t="shared" si="20"/>
        <v>6.3829787234042548E-2</v>
      </c>
      <c r="K65" s="14">
        <f t="shared" si="21"/>
        <v>0.48936170212765956</v>
      </c>
      <c r="L65" s="14">
        <f t="shared" si="22"/>
        <v>0.10638297872340426</v>
      </c>
      <c r="O65" s="26">
        <v>11</v>
      </c>
      <c r="P65" s="14">
        <f t="shared" si="23"/>
        <v>0.5</v>
      </c>
      <c r="Q65" s="14">
        <f t="shared" si="24"/>
        <v>0.20833333333333334</v>
      </c>
      <c r="R65" s="14">
        <f t="shared" si="25"/>
        <v>0.27083333333333331</v>
      </c>
      <c r="S65" s="14">
        <f t="shared" si="26"/>
        <v>2.0833333333333332E-2</v>
      </c>
    </row>
    <row r="66" spans="1:19">
      <c r="A66" s="26">
        <v>12</v>
      </c>
      <c r="B66" s="14">
        <f t="shared" si="15"/>
        <v>0.10869565217391304</v>
      </c>
      <c r="C66" s="14">
        <f t="shared" si="16"/>
        <v>0.10869565217391304</v>
      </c>
      <c r="D66" s="14">
        <f t="shared" si="17"/>
        <v>0.65217391304347827</v>
      </c>
      <c r="E66" s="14">
        <f t="shared" si="18"/>
        <v>0.13043478260869565</v>
      </c>
      <c r="H66" s="26">
        <v>12</v>
      </c>
      <c r="I66" s="14">
        <f t="shared" si="19"/>
        <v>0.25</v>
      </c>
      <c r="J66" s="14">
        <f t="shared" si="20"/>
        <v>0.125</v>
      </c>
      <c r="K66" s="14">
        <f t="shared" si="21"/>
        <v>0.58333333333333337</v>
      </c>
      <c r="L66" s="14">
        <f t="shared" si="22"/>
        <v>4.1666666666666664E-2</v>
      </c>
      <c r="O66" s="26">
        <v>12</v>
      </c>
      <c r="P66" s="14">
        <f t="shared" si="23"/>
        <v>0.32608695652173914</v>
      </c>
      <c r="Q66" s="14">
        <f t="shared" si="24"/>
        <v>0.13043478260869565</v>
      </c>
      <c r="R66" s="14">
        <f t="shared" si="25"/>
        <v>0.45652173913043476</v>
      </c>
      <c r="S66" s="14">
        <f t="shared" si="26"/>
        <v>8.6956521739130432E-2</v>
      </c>
    </row>
    <row r="67" spans="1:19">
      <c r="A67" s="26">
        <v>13</v>
      </c>
      <c r="B67" s="14">
        <f t="shared" si="15"/>
        <v>5.4054054054054057E-2</v>
      </c>
      <c r="C67" s="14">
        <f t="shared" si="16"/>
        <v>0.24324324324324326</v>
      </c>
      <c r="D67" s="14">
        <f t="shared" si="17"/>
        <v>0.56756756756756754</v>
      </c>
      <c r="E67" s="14">
        <f t="shared" si="18"/>
        <v>0.13513513513513514</v>
      </c>
      <c r="H67" s="26">
        <v>13</v>
      </c>
      <c r="I67" s="14">
        <f t="shared" si="19"/>
        <v>0.30909090909090908</v>
      </c>
      <c r="J67" s="14">
        <f t="shared" si="20"/>
        <v>7.2727272727272724E-2</v>
      </c>
      <c r="K67" s="14">
        <f t="shared" si="21"/>
        <v>0.52727272727272723</v>
      </c>
      <c r="L67" s="14">
        <f t="shared" si="22"/>
        <v>9.0909090909090912E-2</v>
      </c>
      <c r="O67" s="26">
        <v>13</v>
      </c>
      <c r="P67" s="14">
        <f t="shared" si="23"/>
        <v>0.39622641509433965</v>
      </c>
      <c r="Q67" s="14">
        <f t="shared" si="24"/>
        <v>0.11320754716981132</v>
      </c>
      <c r="R67" s="14">
        <f t="shared" si="25"/>
        <v>0.41509433962264153</v>
      </c>
      <c r="S67" s="14">
        <f t="shared" si="26"/>
        <v>7.5471698113207544E-2</v>
      </c>
    </row>
    <row r="68" spans="1:19">
      <c r="A68" s="26">
        <v>14</v>
      </c>
      <c r="B68" s="14">
        <f t="shared" si="15"/>
        <v>4.4444444444444446E-2</v>
      </c>
      <c r="C68" s="14">
        <f t="shared" si="16"/>
        <v>0.2</v>
      </c>
      <c r="D68" s="14">
        <f t="shared" si="17"/>
        <v>0.66666666666666663</v>
      </c>
      <c r="E68" s="14">
        <f t="shared" si="18"/>
        <v>8.8888888888888892E-2</v>
      </c>
      <c r="H68" s="26">
        <v>14</v>
      </c>
      <c r="I68" s="14">
        <f t="shared" si="19"/>
        <v>0.14814814814814814</v>
      </c>
      <c r="J68" s="14">
        <f t="shared" si="20"/>
        <v>0.18518518518518517</v>
      </c>
      <c r="K68" s="14">
        <f t="shared" si="21"/>
        <v>0.51851851851851849</v>
      </c>
      <c r="L68" s="14">
        <f t="shared" si="22"/>
        <v>0.14814814814814814</v>
      </c>
      <c r="O68" s="26">
        <v>14</v>
      </c>
      <c r="P68" s="14">
        <f t="shared" si="23"/>
        <v>0.16666666666666666</v>
      </c>
      <c r="Q68" s="14">
        <f t="shared" si="24"/>
        <v>0.20833333333333334</v>
      </c>
      <c r="R68" s="14">
        <f t="shared" si="25"/>
        <v>0.58333333333333337</v>
      </c>
      <c r="S68" s="14">
        <f t="shared" si="26"/>
        <v>4.1666666666666664E-2</v>
      </c>
    </row>
    <row r="69" spans="1:19">
      <c r="A69" s="26">
        <v>15</v>
      </c>
      <c r="B69" s="14">
        <f t="shared" si="15"/>
        <v>8.3333333333333329E-2</v>
      </c>
      <c r="C69" s="14">
        <f t="shared" si="16"/>
        <v>0.1875</v>
      </c>
      <c r="D69" s="14">
        <f t="shared" si="17"/>
        <v>0.66666666666666663</v>
      </c>
      <c r="E69" s="14">
        <f t="shared" si="18"/>
        <v>6.25E-2</v>
      </c>
      <c r="H69" s="26">
        <v>15</v>
      </c>
      <c r="I69" s="14">
        <f t="shared" si="19"/>
        <v>0.18367346938775511</v>
      </c>
      <c r="J69" s="14">
        <f t="shared" si="20"/>
        <v>8.1632653061224483E-2</v>
      </c>
      <c r="K69" s="14">
        <f t="shared" si="21"/>
        <v>0.5714285714285714</v>
      </c>
      <c r="L69" s="14">
        <f t="shared" si="22"/>
        <v>0.16326530612244897</v>
      </c>
      <c r="O69" s="26">
        <v>15</v>
      </c>
      <c r="P69" s="14">
        <f t="shared" si="23"/>
        <v>0.16666666666666666</v>
      </c>
      <c r="Q69" s="14">
        <f t="shared" si="24"/>
        <v>0.20833333333333334</v>
      </c>
      <c r="R69" s="14">
        <f t="shared" si="25"/>
        <v>0.54166666666666663</v>
      </c>
      <c r="S69" s="14">
        <f t="shared" si="26"/>
        <v>8.3333333333333329E-2</v>
      </c>
    </row>
    <row r="70" spans="1:19">
      <c r="A70" s="26">
        <v>16</v>
      </c>
      <c r="B70" s="14">
        <f t="shared" si="15"/>
        <v>2.5000000000000001E-2</v>
      </c>
      <c r="C70" s="14">
        <f t="shared" si="16"/>
        <v>0.15</v>
      </c>
      <c r="D70" s="14">
        <f t="shared" si="17"/>
        <v>0.75</v>
      </c>
      <c r="E70" s="14">
        <f t="shared" si="18"/>
        <v>7.4999999999999997E-2</v>
      </c>
      <c r="H70" s="26">
        <v>16</v>
      </c>
      <c r="I70" s="14">
        <f t="shared" si="19"/>
        <v>0.12</v>
      </c>
      <c r="J70" s="14">
        <f t="shared" si="20"/>
        <v>0.1</v>
      </c>
      <c r="K70" s="14">
        <f t="shared" si="21"/>
        <v>0.66</v>
      </c>
      <c r="L70" s="14">
        <f t="shared" si="22"/>
        <v>0.12</v>
      </c>
      <c r="O70" s="26">
        <v>16</v>
      </c>
      <c r="P70" s="14">
        <f t="shared" si="23"/>
        <v>0.16</v>
      </c>
      <c r="Q70" s="14">
        <f t="shared" si="24"/>
        <v>0.24</v>
      </c>
      <c r="R70" s="14">
        <f t="shared" si="25"/>
        <v>0.52</v>
      </c>
      <c r="S70" s="14">
        <f t="shared" si="26"/>
        <v>0.08</v>
      </c>
    </row>
    <row r="71" spans="1:19">
      <c r="A71" s="18" t="s">
        <v>26</v>
      </c>
      <c r="B71" s="28">
        <f>SUM(B39:B53)/SUM($B$39:$E$53)</f>
        <v>0.18609022556390978</v>
      </c>
      <c r="C71" s="28">
        <f t="shared" ref="C71:E71" si="27">SUM(C39:C53)/SUM($B$39:$E$53)</f>
        <v>0.13533834586466165</v>
      </c>
      <c r="D71" s="28">
        <f t="shared" si="27"/>
        <v>0.57518796992481203</v>
      </c>
      <c r="E71" s="28">
        <f t="shared" si="27"/>
        <v>0.10338345864661654</v>
      </c>
      <c r="H71" s="18" t="s">
        <v>26</v>
      </c>
      <c r="I71" s="28">
        <f>SUM(I39:I53)/SUM($I$39:$L$53)</f>
        <v>0.37290715372907152</v>
      </c>
      <c r="J71" s="28">
        <f t="shared" ref="J71:L71" si="28">SUM(J39:J53)/SUM($I$39:$L$53)</f>
        <v>8.2191780821917804E-2</v>
      </c>
      <c r="K71" s="28">
        <f t="shared" si="28"/>
        <v>0.45814307458143072</v>
      </c>
      <c r="L71" s="28">
        <f t="shared" si="28"/>
        <v>8.6757990867579904E-2</v>
      </c>
      <c r="O71" s="18" t="s">
        <v>26</v>
      </c>
      <c r="P71" s="28">
        <f>SUM(P39:P53)/SUM($P$39:$S$53)</f>
        <v>0.34565916398713825</v>
      </c>
      <c r="Q71" s="28">
        <f t="shared" ref="Q71:S71" si="29">SUM(Q39:Q53)/SUM($P$39:$S$53)</f>
        <v>0.15916398713826366</v>
      </c>
      <c r="R71" s="28">
        <f t="shared" si="29"/>
        <v>0.4212218649517685</v>
      </c>
      <c r="S71" s="28">
        <f t="shared" si="29"/>
        <v>7.3954983922829579E-2</v>
      </c>
    </row>
  </sheetData>
  <phoneticPr fontId="5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Education</vt:lpstr>
      <vt:lpstr>Investigacion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Miro</dc:creator>
  <cp:lastModifiedBy>Joe Miro</cp:lastModifiedBy>
  <dcterms:created xsi:type="dcterms:W3CDTF">2011-09-21T08:39:57Z</dcterms:created>
  <dcterms:modified xsi:type="dcterms:W3CDTF">2011-09-26T08:32:43Z</dcterms:modified>
</cp:coreProperties>
</file>